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<sst xmlns="http://schemas.openxmlformats.org/spreadsheetml/2006/main" count="70" uniqueCount="60">
  <si>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</si>
  <si>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</si>
  <si>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</si>
  <si>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</si>
  <si>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</si>
  <si>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</si>
  <si>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</si>
  <si>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</si>
  <si>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</si>
  <si>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</si>
  <si>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</si>
  <si>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</si>
  <si>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</si>
  <si>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</si>
  <si>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</si>
  <si>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</si>
  <si>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</si>
  <si>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</si>
  <si>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</si>
  <si>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</si>
  <si>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</si>
  <si>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</si>
  <si>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</si>
  <si>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</si>
  <si>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</si>
  <si>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</si>
  <si>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</si>
  <si>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</si>
  <si>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</si>
  <si>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</si>
  <si>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</si>
  <si>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</si>
  <si>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</si>
  <si>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</si>
  <si>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</si>
  <si>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</si>
  <si>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</si>
  <si>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</si>
  <si>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</si>
  <si>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</si>
  <si>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</si>
  <si>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</si>
  <si>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</si>
  <si>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</si>
  <si>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</si>
  <si>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</si>
  <si>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</si>
  <si>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</si>
  <si>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</si>
  <si>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</si>
  <si>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</si>
  <si>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</si>
  <si>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</si>
  <si>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</si>
  <si>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Colegio de Estudios Científicos y Tecnológicos del Estado de Querétaro</t>
  </si>
  <si>
    <t xml:space="preserve">Dr. Luis Fernando Pantoja Amaro </t>
  </si>
  <si>
    <t xml:space="preserve">C.P. María Elena Hernández Piña   </t>
  </si>
  <si>
    <t>Director General</t>
  </si>
  <si>
    <t xml:space="preserve">Directora Administrativa   </t>
  </si>
  <si>
    <t>__________________________________________________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</si>
</sst>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Continuous"/>
      <protection/>
    </xf>
    <xf numFmtId="0" fontId="45" fillId="33" borderId="0" xfId="0" applyFont="1" applyFill="1" applyBorder="1" applyAlignment="1" applyProtection="1">
      <alignment horizontal="centerContinuous"/>
      <protection/>
    </xf>
    <xf numFmtId="0" fontId="21" fillId="33" borderId="0" xfId="53" applyFont="1" applyFill="1" applyBorder="1" applyAlignment="1" applyProtection="1">
      <alignment horizontal="center" vertical="top"/>
      <protection/>
    </xf>
    <xf numFmtId="0" fontId="45" fillId="33" borderId="0" xfId="0" applyFont="1" applyFill="1" applyBorder="1" applyAlignment="1" applyProtection="1">
      <alignment/>
      <protection/>
    </xf>
    <xf numFmtId="0" fontId="22" fillId="33" borderId="0" xfId="53" applyFont="1" applyFill="1" applyBorder="1" applyAlignment="1" applyProtection="1">
      <alignment horizontal="centerContinuous" vertical="center"/>
      <protection/>
    </xf>
    <xf numFmtId="0" fontId="22" fillId="33" borderId="0" xfId="53" applyFont="1" applyFill="1" applyBorder="1" applyAlignment="1" applyProtection="1">
      <alignment horizontal="center" vertical="top"/>
      <protection/>
    </xf>
    <xf numFmtId="0" fontId="45" fillId="33" borderId="1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vertical="top"/>
      <protection/>
    </xf>
    <xf numFmtId="0" fontId="45" fillId="33" borderId="0" xfId="0" applyFont="1" applyFill="1" applyAlignment="1" applyProtection="1">
      <alignment horizontal="left" wrapText="1"/>
      <protection/>
    </xf>
    <xf numFmtId="0" fontId="45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horizontal="center"/>
      <protection/>
    </xf>
    <xf numFmtId="43" fontId="22" fillId="33" borderId="11" xfId="48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45" fillId="33" borderId="12" xfId="0" applyFont="1" applyFill="1" applyBorder="1" applyAlignment="1" applyProtection="1">
      <alignment/>
      <protection/>
    </xf>
    <xf numFmtId="0" fontId="45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6" applyFont="1" applyFill="1" applyAlignment="1" applyProtection="1">
      <alignment/>
      <protection/>
    </xf>
    <xf numFmtId="0" fontId="23" fillId="34" borderId="15" xfId="53" applyFont="1" applyFill="1" applyBorder="1" applyAlignment="1" applyProtection="1">
      <alignment horizontal="center" vertical="center"/>
      <protection/>
    </xf>
    <xf numFmtId="165" fontId="23" fillId="34" borderId="15" xfId="48" applyNumberFormat="1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vertical="top"/>
      <protection/>
    </xf>
    <xf numFmtId="0" fontId="25" fillId="33" borderId="0" xfId="53" applyFont="1" applyFill="1" applyBorder="1" applyAlignment="1" applyProtection="1">
      <alignment vertical="top"/>
      <protection/>
    </xf>
    <xf numFmtId="0" fontId="46" fillId="33" borderId="12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3" fillId="33" borderId="0" xfId="53" applyFont="1" applyFill="1" applyBorder="1" applyAlignment="1" applyProtection="1">
      <alignment vertical="top"/>
      <protection/>
    </xf>
    <xf numFmtId="3" fontId="23" fillId="33" borderId="0" xfId="53" applyNumberFormat="1" applyFont="1" applyFill="1" applyBorder="1" applyAlignment="1" applyProtection="1">
      <alignment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25" fillId="33" borderId="0" xfId="53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23" fillId="33" borderId="0" xfId="53" applyFont="1" applyFill="1" applyBorder="1" applyAlignment="1" applyProtection="1">
      <alignment horizontal="left" vertical="top"/>
      <protection/>
    </xf>
    <xf numFmtId="0" fontId="25" fillId="33" borderId="0" xfId="53" applyFont="1" applyFill="1" applyBorder="1" applyAlignment="1" applyProtection="1">
      <alignment vertical="top"/>
      <protection locked="0"/>
    </xf>
    <xf numFmtId="0" fontId="46" fillId="33" borderId="10" xfId="0" applyFon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horizontal="left" vertical="top" wrapText="1"/>
      <protection/>
    </xf>
    <xf numFmtId="3" fontId="23" fillId="33" borderId="0" xfId="53" applyNumberFormat="1" applyFont="1" applyFill="1" applyBorder="1" applyAlignment="1" applyProtection="1">
      <alignment horizontal="right" vertical="top" wrapText="1"/>
      <protection/>
    </xf>
    <xf numFmtId="0" fontId="46" fillId="33" borderId="12" xfId="0" applyFon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/>
      <protection/>
    </xf>
    <xf numFmtId="3" fontId="25" fillId="33" borderId="0" xfId="53" applyNumberFormat="1" applyFont="1" applyFill="1" applyBorder="1" applyAlignment="1" applyProtection="1">
      <alignment vertical="top"/>
      <protection/>
    </xf>
    <xf numFmtId="3" fontId="25" fillId="0" borderId="0" xfId="0" applyNumberFormat="1" applyFont="1" applyFill="1" applyBorder="1" applyAlignment="1" applyProtection="1">
      <alignment horizontal="right" vertical="top"/>
      <protection/>
    </xf>
    <xf numFmtId="3" fontId="23" fillId="4" borderId="0" xfId="0" applyNumberFormat="1" applyFont="1" applyFill="1" applyBorder="1" applyAlignment="1" applyProtection="1">
      <alignment horizontal="right" vertical="top"/>
      <protection locked="0"/>
    </xf>
    <xf numFmtId="0" fontId="46" fillId="33" borderId="16" xfId="0" applyFont="1" applyFill="1" applyBorder="1" applyAlignment="1" applyProtection="1">
      <alignment horizontal="left" vertical="top" wrapText="1"/>
      <protection/>
    </xf>
    <xf numFmtId="0" fontId="46" fillId="33" borderId="11" xfId="0" applyFont="1" applyFill="1" applyBorder="1" applyAlignment="1" applyProtection="1">
      <alignment horizontal="left" wrapText="1"/>
      <protection/>
    </xf>
    <xf numFmtId="0" fontId="46" fillId="33" borderId="17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vertical="top"/>
      <protection/>
    </xf>
    <xf numFmtId="0" fontId="47" fillId="0" borderId="0" xfId="0" applyFont="1" applyFill="1" applyBorder="1" applyAlignment="1" applyProtection="1">
      <alignment/>
      <protection/>
    </xf>
    <xf numFmtId="0" fontId="23" fillId="33" borderId="0" xfId="53" applyFont="1" applyFill="1" applyBorder="1" applyAlignment="1" applyProtection="1">
      <alignment horizontal="center"/>
      <protection/>
    </xf>
    <xf numFmtId="0" fontId="23" fillId="33" borderId="0" xfId="53" applyFont="1" applyFill="1" applyBorder="1" applyAlignment="1" applyProtection="1">
      <alignment horizontal="left" vertical="top"/>
      <protection/>
    </xf>
    <xf numFmtId="0" fontId="23" fillId="33" borderId="0" xfId="53" applyFont="1" applyFill="1" applyBorder="1" applyAlignment="1" applyProtection="1">
      <alignment horizontal="left" vertical="top" wrapText="1"/>
      <protection/>
    </xf>
    <xf numFmtId="0" fontId="25" fillId="33" borderId="0" xfId="53" applyFont="1" applyFill="1" applyBorder="1" applyAlignment="1" applyProtection="1">
      <alignment horizontal="left" vertical="top" wrapText="1"/>
      <protection/>
    </xf>
    <xf numFmtId="0" fontId="25" fillId="33" borderId="0" xfId="53" applyFont="1" applyFill="1" applyBorder="1" applyAlignment="1" applyProtection="1">
      <alignment horizontal="left" vertical="top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1" fillId="33" borderId="0" xfId="46" applyFont="1" applyFill="1" applyAlignment="1" applyProtection="1">
      <alignment horizontal="center"/>
      <protection/>
    </xf>
    <xf numFmtId="0" fontId="23" fillId="33" borderId="0" xfId="46" applyFont="1" applyFill="1" applyAlignment="1" applyProtection="1">
      <alignment horizontal="center"/>
      <protection/>
    </xf>
    <xf numFmtId="0" fontId="23" fillId="33" borderId="0" xfId="46" applyFont="1" applyFill="1" applyAlignment="1" applyProtection="1">
      <alignment/>
      <protection/>
    </xf>
    <xf numFmtId="0" fontId="27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horizontal="center" vertical="center" readingOrder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96"/>
  <sheetViews>
    <sheetView showGridLines="0" tabSelected="1" view="pageBreakPreview" zoomScaleNormal="60" zoomScaleSheetLayoutView="100" zoomScalePageLayoutView="0" workbookViewId="0" topLeftCell="B76">
      <selection activeCell="I109" sqref="I109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2" width="3.7109375" style="3" customWidth="1"/>
    <col min="13" max="16384" width="11.421875" style="3" customWidth="1"/>
  </cols>
  <sheetData>
    <row r="2" spans="4:12" ht="12" hidden="1">
      <c r="D2" s="64"/>
      <c r="E2" s="64"/>
      <c r="F2" s="64"/>
      <c r="G2" s="64"/>
      <c r="H2" s="64"/>
      <c r="I2" s="64"/>
      <c r="J2" s="64"/>
      <c r="K2" s="64"/>
      <c r="L2" s="64"/>
    </row>
    <row r="3" spans="3:12" ht="15">
      <c r="C3" s="66"/>
      <c r="D3" s="67" t="s">
        <v>54</v>
      </c>
      <c r="E3" s="67"/>
      <c r="F3" s="67"/>
      <c r="G3" s="67"/>
      <c r="H3" s="67"/>
      <c r="I3" s="67"/>
      <c r="J3" s="67"/>
      <c r="K3" s="67"/>
      <c r="L3" s="31"/>
    </row>
    <row r="4" spans="3:12" ht="12.75">
      <c r="C4" s="65" t="s">
        <v>44</v>
      </c>
      <c r="D4" s="65"/>
      <c r="E4" s="65"/>
      <c r="F4" s="65"/>
      <c r="G4" s="65"/>
      <c r="H4" s="65"/>
      <c r="I4" s="65"/>
      <c r="J4" s="65"/>
      <c r="K4" s="65"/>
      <c r="L4" s="31"/>
    </row>
    <row r="5" spans="3:12" ht="12.75">
      <c r="C5" s="65" t="s">
        <v>52</v>
      </c>
      <c r="D5" s="65"/>
      <c r="E5" s="65"/>
      <c r="F5" s="65"/>
      <c r="G5" s="65"/>
      <c r="H5" s="65"/>
      <c r="I5" s="65"/>
      <c r="J5" s="65"/>
      <c r="K5" s="65"/>
      <c r="L5" s="31"/>
    </row>
    <row r="6" spans="3:12" ht="12.75">
      <c r="C6" s="58" t="s">
        <v>42</v>
      </c>
      <c r="D6" s="58"/>
      <c r="E6" s="58"/>
      <c r="F6" s="58"/>
      <c r="G6" s="58"/>
      <c r="H6" s="58"/>
      <c r="I6" s="58"/>
      <c r="J6" s="58"/>
      <c r="K6" s="58"/>
      <c r="L6" s="2"/>
    </row>
    <row r="7" spans="3:12" ht="12.75">
      <c r="C7" s="58" t="s">
        <v>53</v>
      </c>
      <c r="D7" s="58"/>
      <c r="E7" s="58"/>
      <c r="F7" s="58"/>
      <c r="G7" s="58"/>
      <c r="H7" s="58"/>
      <c r="I7" s="58"/>
      <c r="J7" s="58"/>
      <c r="K7" s="58"/>
      <c r="L7" s="2"/>
    </row>
    <row r="8" spans="3:12" ht="12" customHeight="1">
      <c r="C8" s="58" t="s">
        <v>0</v>
      </c>
      <c r="D8" s="58"/>
      <c r="E8" s="58"/>
      <c r="F8" s="58"/>
      <c r="G8" s="58"/>
      <c r="H8" s="58"/>
      <c r="I8" s="58"/>
      <c r="J8" s="58"/>
      <c r="K8" s="58"/>
      <c r="L8" s="2"/>
    </row>
    <row r="9" spans="4:12" ht="12" customHeight="1">
      <c r="D9" s="24"/>
      <c r="E9" s="24"/>
      <c r="F9" s="24"/>
      <c r="G9" s="24"/>
      <c r="H9" s="24"/>
      <c r="I9" s="24"/>
      <c r="J9" s="24"/>
      <c r="K9" s="24"/>
      <c r="L9" s="24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29"/>
      <c r="D12" s="63" t="s">
        <v>1</v>
      </c>
      <c r="E12" s="63"/>
      <c r="F12" s="63"/>
      <c r="G12" s="63"/>
      <c r="H12" s="32"/>
      <c r="I12" s="33">
        <v>2021</v>
      </c>
      <c r="J12" s="33">
        <v>2020</v>
      </c>
      <c r="K12" s="30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27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28"/>
    </row>
    <row r="15" spans="3:11" ht="17.25" customHeight="1">
      <c r="C15" s="34"/>
      <c r="D15" s="59" t="s">
        <v>43</v>
      </c>
      <c r="E15" s="59"/>
      <c r="F15" s="59"/>
      <c r="G15" s="59"/>
      <c r="H15" s="59"/>
      <c r="I15" s="35"/>
      <c r="J15" s="35"/>
      <c r="K15" s="36"/>
    </row>
    <row r="16" spans="3:11" ht="17.25" customHeight="1">
      <c r="C16" s="34"/>
      <c r="D16" s="37"/>
      <c r="E16" s="38"/>
      <c r="F16" s="37"/>
      <c r="G16" s="38"/>
      <c r="H16" s="38"/>
      <c r="I16" s="35"/>
      <c r="J16" s="35"/>
      <c r="K16" s="36"/>
    </row>
    <row r="17" spans="3:11" ht="17.25" customHeight="1">
      <c r="C17" s="34"/>
      <c r="D17" s="37"/>
      <c r="E17" s="59" t="s">
        <v>3</v>
      </c>
      <c r="F17" s="59"/>
      <c r="G17" s="59"/>
      <c r="H17" s="59"/>
      <c r="I17" s="39">
        <f>ROUND(SUM(I18:I27),2)</f>
        <v>262370754</v>
      </c>
      <c r="J17" s="39">
        <f>SUM(J18:J28)</f>
        <v>242076588</v>
      </c>
      <c r="K17" s="36"/>
    </row>
    <row r="18" spans="3:11" ht="15" customHeight="1">
      <c r="C18" s="34"/>
      <c r="D18" s="37"/>
      <c r="E18" s="38"/>
      <c r="F18" s="61" t="s">
        <v>4</v>
      </c>
      <c r="G18" s="61"/>
      <c r="H18" s="61"/>
      <c r="I18" s="40">
        <v>0</v>
      </c>
      <c r="J18" s="40">
        <v>0</v>
      </c>
      <c r="K18" s="36"/>
    </row>
    <row r="19" spans="3:11" ht="15" customHeight="1">
      <c r="C19" s="34"/>
      <c r="D19" s="37"/>
      <c r="E19" s="38"/>
      <c r="F19" s="61" t="s">
        <v>6</v>
      </c>
      <c r="G19" s="61"/>
      <c r="H19" s="61"/>
      <c r="I19" s="40">
        <v>0</v>
      </c>
      <c r="J19" s="40">
        <v>0</v>
      </c>
      <c r="K19" s="36"/>
    </row>
    <row r="20" spans="3:11" ht="15" customHeight="1">
      <c r="C20" s="34"/>
      <c r="D20" s="37"/>
      <c r="E20" s="41"/>
      <c r="F20" s="61" t="s">
        <v>8</v>
      </c>
      <c r="G20" s="61"/>
      <c r="H20" s="61"/>
      <c r="I20" s="40">
        <v>0</v>
      </c>
      <c r="J20" s="40">
        <v>0</v>
      </c>
      <c r="K20" s="36"/>
    </row>
    <row r="21" spans="3:11" ht="15" customHeight="1">
      <c r="C21" s="34"/>
      <c r="D21" s="37"/>
      <c r="E21" s="41"/>
      <c r="F21" s="61" t="s">
        <v>10</v>
      </c>
      <c r="G21" s="61"/>
      <c r="H21" s="61"/>
      <c r="I21" s="40">
        <v>0</v>
      </c>
      <c r="J21" s="40">
        <v>0</v>
      </c>
      <c r="K21" s="36"/>
    </row>
    <row r="22" spans="3:11" ht="15" customHeight="1">
      <c r="C22" s="34"/>
      <c r="D22" s="37"/>
      <c r="E22" s="41"/>
      <c r="F22" s="61" t="s">
        <v>45</v>
      </c>
      <c r="G22" s="61"/>
      <c r="H22" s="61"/>
      <c r="I22" s="40">
        <v>511803</v>
      </c>
      <c r="J22" s="40">
        <v>494702</v>
      </c>
      <c r="K22" s="36"/>
    </row>
    <row r="23" spans="3:11" ht="15" customHeight="1">
      <c r="C23" s="34"/>
      <c r="D23" s="37"/>
      <c r="E23" s="41"/>
      <c r="F23" s="61" t="s">
        <v>46</v>
      </c>
      <c r="G23" s="61"/>
      <c r="H23" s="61"/>
      <c r="I23" s="40">
        <v>0</v>
      </c>
      <c r="J23" s="40">
        <v>0</v>
      </c>
      <c r="K23" s="36"/>
    </row>
    <row r="24" spans="3:11" ht="15" customHeight="1">
      <c r="C24" s="34"/>
      <c r="D24" s="37"/>
      <c r="E24" s="41"/>
      <c r="F24" s="61" t="s">
        <v>47</v>
      </c>
      <c r="G24" s="61"/>
      <c r="H24" s="61"/>
      <c r="I24" s="40">
        <v>28208567</v>
      </c>
      <c r="J24" s="40">
        <v>25900879</v>
      </c>
      <c r="K24" s="36"/>
    </row>
    <row r="25" spans="3:11" ht="41.25" customHeight="1">
      <c r="C25" s="34"/>
      <c r="D25" s="37"/>
      <c r="E25" s="41"/>
      <c r="F25" s="61" t="s">
        <v>48</v>
      </c>
      <c r="G25" s="61"/>
      <c r="H25" s="61"/>
      <c r="I25" s="40">
        <v>0</v>
      </c>
      <c r="J25" s="40">
        <v>0</v>
      </c>
      <c r="K25" s="36"/>
    </row>
    <row r="26" spans="3:11" ht="27" customHeight="1">
      <c r="C26" s="34"/>
      <c r="D26" s="37"/>
      <c r="E26" s="41"/>
      <c r="F26" s="61" t="s">
        <v>49</v>
      </c>
      <c r="G26" s="61"/>
      <c r="H26" s="61"/>
      <c r="I26" s="40">
        <v>233650384</v>
      </c>
      <c r="J26" s="40">
        <v>215681007</v>
      </c>
      <c r="K26" s="36"/>
    </row>
    <row r="27" spans="3:11" ht="15" customHeight="1">
      <c r="C27" s="34"/>
      <c r="D27" s="37"/>
      <c r="E27" s="41"/>
      <c r="F27" s="61" t="s">
        <v>14</v>
      </c>
      <c r="G27" s="61"/>
      <c r="H27" s="61"/>
      <c r="I27" s="40">
        <v>0</v>
      </c>
      <c r="J27" s="40">
        <v>0</v>
      </c>
      <c r="K27" s="36"/>
    </row>
    <row r="28" spans="3:11" ht="15" customHeight="1">
      <c r="C28" s="34"/>
      <c r="D28" s="37"/>
      <c r="E28" s="41"/>
      <c r="F28" s="61"/>
      <c r="G28" s="61"/>
      <c r="H28" s="42"/>
      <c r="I28" s="42"/>
      <c r="J28" s="42"/>
      <c r="K28" s="36"/>
    </row>
    <row r="29" spans="3:11" ht="15" customHeight="1">
      <c r="C29" s="34"/>
      <c r="D29" s="37"/>
      <c r="E29" s="38"/>
      <c r="F29" s="37"/>
      <c r="G29" s="38"/>
      <c r="H29" s="38"/>
      <c r="I29" s="35"/>
      <c r="J29" s="35"/>
      <c r="K29" s="36"/>
    </row>
    <row r="30" spans="3:11" ht="15" customHeight="1">
      <c r="C30" s="34"/>
      <c r="D30" s="37"/>
      <c r="E30" s="59" t="s">
        <v>11</v>
      </c>
      <c r="F30" s="59"/>
      <c r="G30" s="59"/>
      <c r="H30" s="59"/>
      <c r="I30" s="39">
        <f>+I31+I32+I33+I34+I35+I36+I37+I38+I39+I40+I41+I42+I43+I45+I46+I47</f>
        <v>259318472</v>
      </c>
      <c r="J30" s="39">
        <f>+J31+J32+J33+J34+J35+J36+J37+J38+J39+J40+J41+J42+J43+J45+J46+J47</f>
        <v>238390844</v>
      </c>
      <c r="K30" s="36"/>
    </row>
    <row r="31" spans="3:11" ht="15" customHeight="1">
      <c r="C31" s="34"/>
      <c r="D31" s="37"/>
      <c r="E31" s="43"/>
      <c r="F31" s="61" t="s">
        <v>16</v>
      </c>
      <c r="G31" s="61"/>
      <c r="H31" s="61"/>
      <c r="I31" s="40">
        <v>231737724</v>
      </c>
      <c r="J31" s="40">
        <v>215833825</v>
      </c>
      <c r="K31" s="36"/>
    </row>
    <row r="32" spans="3:11" ht="15" customHeight="1">
      <c r="C32" s="34"/>
      <c r="D32" s="37"/>
      <c r="E32" s="43"/>
      <c r="F32" s="61" t="s">
        <v>17</v>
      </c>
      <c r="G32" s="61"/>
      <c r="H32" s="61"/>
      <c r="I32" s="40">
        <v>6280099</v>
      </c>
      <c r="J32" s="40">
        <v>4564934</v>
      </c>
      <c r="K32" s="36"/>
    </row>
    <row r="33" spans="3:11" ht="15" customHeight="1">
      <c r="C33" s="34"/>
      <c r="D33" s="37"/>
      <c r="E33" s="43"/>
      <c r="F33" s="61" t="s">
        <v>19</v>
      </c>
      <c r="G33" s="61"/>
      <c r="H33" s="61"/>
      <c r="I33" s="40">
        <v>13808063</v>
      </c>
      <c r="J33" s="40">
        <v>12388273</v>
      </c>
      <c r="K33" s="36"/>
    </row>
    <row r="34" spans="3:11" ht="15" customHeight="1">
      <c r="C34" s="34"/>
      <c r="D34" s="37"/>
      <c r="E34" s="38"/>
      <c r="F34" s="61" t="s">
        <v>22</v>
      </c>
      <c r="G34" s="61"/>
      <c r="H34" s="61"/>
      <c r="I34" s="40">
        <v>0</v>
      </c>
      <c r="J34" s="40">
        <v>0</v>
      </c>
      <c r="K34" s="36"/>
    </row>
    <row r="35" spans="3:11" ht="15" customHeight="1">
      <c r="C35" s="34"/>
      <c r="D35" s="37"/>
      <c r="E35" s="43"/>
      <c r="F35" s="61" t="s">
        <v>24</v>
      </c>
      <c r="G35" s="61"/>
      <c r="H35" s="61"/>
      <c r="I35" s="40">
        <v>0</v>
      </c>
      <c r="J35" s="40">
        <v>0</v>
      </c>
      <c r="K35" s="36"/>
    </row>
    <row r="36" spans="3:11" ht="15" customHeight="1">
      <c r="C36" s="34"/>
      <c r="D36" s="37"/>
      <c r="E36" s="43"/>
      <c r="F36" s="61" t="s">
        <v>25</v>
      </c>
      <c r="G36" s="61"/>
      <c r="H36" s="61"/>
      <c r="I36" s="40">
        <v>0</v>
      </c>
      <c r="J36" s="40">
        <v>0</v>
      </c>
      <c r="K36" s="36"/>
    </row>
    <row r="37" spans="3:11" ht="15" customHeight="1">
      <c r="C37" s="34"/>
      <c r="D37" s="37"/>
      <c r="E37" s="43"/>
      <c r="F37" s="61" t="s">
        <v>26</v>
      </c>
      <c r="G37" s="61"/>
      <c r="H37" s="61"/>
      <c r="I37" s="40">
        <v>3906656</v>
      </c>
      <c r="J37" s="40">
        <v>2956226</v>
      </c>
      <c r="K37" s="36"/>
    </row>
    <row r="38" spans="3:11" ht="15" customHeight="1">
      <c r="C38" s="34"/>
      <c r="D38" s="37"/>
      <c r="E38" s="43"/>
      <c r="F38" s="61" t="s">
        <v>28</v>
      </c>
      <c r="G38" s="61"/>
      <c r="H38" s="61"/>
      <c r="I38" s="40">
        <v>3585930</v>
      </c>
      <c r="J38" s="40">
        <v>2647586</v>
      </c>
      <c r="K38" s="36"/>
    </row>
    <row r="39" spans="3:11" ht="15" customHeight="1">
      <c r="C39" s="34"/>
      <c r="D39" s="37"/>
      <c r="E39" s="43"/>
      <c r="F39" s="61" t="s">
        <v>29</v>
      </c>
      <c r="G39" s="61"/>
      <c r="H39" s="61"/>
      <c r="I39" s="40">
        <v>0</v>
      </c>
      <c r="J39" s="40">
        <v>0</v>
      </c>
      <c r="K39" s="36"/>
    </row>
    <row r="40" spans="3:11" ht="15" customHeight="1">
      <c r="C40" s="34"/>
      <c r="D40" s="37"/>
      <c r="E40" s="43"/>
      <c r="F40" s="61" t="s">
        <v>30</v>
      </c>
      <c r="G40" s="61"/>
      <c r="H40" s="61"/>
      <c r="I40" s="40">
        <v>0</v>
      </c>
      <c r="J40" s="40">
        <v>0</v>
      </c>
      <c r="K40" s="36"/>
    </row>
    <row r="41" spans="3:11" ht="15" customHeight="1">
      <c r="C41" s="34"/>
      <c r="D41" s="37"/>
      <c r="E41" s="43"/>
      <c r="F41" s="61" t="s">
        <v>32</v>
      </c>
      <c r="G41" s="61"/>
      <c r="H41" s="61"/>
      <c r="I41" s="40">
        <v>0</v>
      </c>
      <c r="J41" s="40">
        <v>0</v>
      </c>
      <c r="K41" s="36"/>
    </row>
    <row r="42" spans="3:11" ht="15" customHeight="1">
      <c r="C42" s="34"/>
      <c r="D42" s="37"/>
      <c r="E42" s="43"/>
      <c r="F42" s="61" t="s">
        <v>33</v>
      </c>
      <c r="G42" s="61"/>
      <c r="H42" s="61"/>
      <c r="I42" s="40">
        <v>0</v>
      </c>
      <c r="J42" s="40">
        <v>0</v>
      </c>
      <c r="K42" s="36"/>
    </row>
    <row r="43" spans="3:11" ht="15" customHeight="1">
      <c r="C43" s="34"/>
      <c r="D43" s="37"/>
      <c r="E43" s="43"/>
      <c r="F43" s="61" t="s">
        <v>34</v>
      </c>
      <c r="G43" s="61"/>
      <c r="H43" s="61"/>
      <c r="I43" s="40">
        <v>0</v>
      </c>
      <c r="J43" s="40">
        <v>0</v>
      </c>
      <c r="K43" s="36"/>
    </row>
    <row r="44" spans="3:11" ht="17.25" customHeight="1" hidden="1">
      <c r="C44" s="34"/>
      <c r="D44" s="37"/>
      <c r="E44" s="38"/>
      <c r="F44" s="61" t="s">
        <v>34</v>
      </c>
      <c r="G44" s="61"/>
      <c r="H44" s="61"/>
      <c r="I44" s="40">
        <v>0</v>
      </c>
      <c r="J44" s="40">
        <v>0</v>
      </c>
      <c r="K44" s="36"/>
    </row>
    <row r="45" spans="3:11" ht="15" customHeight="1">
      <c r="C45" s="34"/>
      <c r="D45" s="37"/>
      <c r="E45" s="43"/>
      <c r="F45" s="61" t="s">
        <v>35</v>
      </c>
      <c r="G45" s="61"/>
      <c r="H45" s="61"/>
      <c r="I45" s="40"/>
      <c r="J45" s="40"/>
      <c r="K45" s="36"/>
    </row>
    <row r="46" spans="3:11" ht="24.75" customHeight="1">
      <c r="C46" s="34"/>
      <c r="D46" s="37"/>
      <c r="E46" s="43"/>
      <c r="F46" s="61" t="s">
        <v>37</v>
      </c>
      <c r="G46" s="61"/>
      <c r="H46" s="61"/>
      <c r="I46" s="40">
        <v>0</v>
      </c>
      <c r="J46" s="40">
        <v>0</v>
      </c>
      <c r="K46" s="36"/>
    </row>
    <row r="47" spans="3:11" ht="15" customHeight="1">
      <c r="C47" s="34"/>
      <c r="D47" s="37"/>
      <c r="E47" s="43"/>
      <c r="F47" s="61" t="s">
        <v>38</v>
      </c>
      <c r="G47" s="61"/>
      <c r="H47" s="61"/>
      <c r="I47" s="40">
        <v>0</v>
      </c>
      <c r="J47" s="40">
        <v>0</v>
      </c>
      <c r="K47" s="36"/>
    </row>
    <row r="48" spans="3:11" ht="18" customHeight="1">
      <c r="C48" s="34"/>
      <c r="D48" s="37"/>
      <c r="E48" s="35"/>
      <c r="F48" s="61" t="s">
        <v>38</v>
      </c>
      <c r="G48" s="61"/>
      <c r="H48" s="61"/>
      <c r="I48" s="44">
        <v>0</v>
      </c>
      <c r="J48" s="44">
        <v>0</v>
      </c>
      <c r="K48" s="36"/>
    </row>
    <row r="49" spans="3:11" ht="12.75">
      <c r="C49" s="34"/>
      <c r="D49" s="37"/>
      <c r="E49" s="38"/>
      <c r="F49" s="37"/>
      <c r="G49" s="38"/>
      <c r="H49" s="38"/>
      <c r="I49" s="35"/>
      <c r="J49" s="35"/>
      <c r="K49" s="36"/>
    </row>
    <row r="50" spans="3:11" s="16" customFormat="1" ht="12.75">
      <c r="C50" s="45"/>
      <c r="D50" s="46"/>
      <c r="E50" s="59" t="s">
        <v>40</v>
      </c>
      <c r="F50" s="59"/>
      <c r="G50" s="59"/>
      <c r="H50" s="59"/>
      <c r="I50" s="47">
        <f>ROUND(I17-I30,2)</f>
        <v>3052282</v>
      </c>
      <c r="J50" s="47">
        <f>J17-J30</f>
        <v>3685744</v>
      </c>
      <c r="K50" s="48"/>
    </row>
    <row r="51" spans="3:11" s="16" customFormat="1" ht="12.75">
      <c r="C51" s="45"/>
      <c r="D51" s="49"/>
      <c r="E51" s="49"/>
      <c r="F51" s="49"/>
      <c r="G51" s="49"/>
      <c r="H51" s="49"/>
      <c r="I51" s="49"/>
      <c r="J51" s="49"/>
      <c r="K51" s="48"/>
    </row>
    <row r="52" spans="3:11" s="16" customFormat="1" ht="12.75">
      <c r="C52" s="45"/>
      <c r="D52" s="59" t="s">
        <v>2</v>
      </c>
      <c r="E52" s="59"/>
      <c r="F52" s="59"/>
      <c r="G52" s="59"/>
      <c r="H52" s="59"/>
      <c r="I52" s="50"/>
      <c r="J52" s="50"/>
      <c r="K52" s="48"/>
    </row>
    <row r="53" spans="3:11" s="16" customFormat="1" ht="12.75">
      <c r="C53" s="45"/>
      <c r="D53" s="37"/>
      <c r="E53" s="38"/>
      <c r="F53" s="38"/>
      <c r="G53" s="38"/>
      <c r="H53" s="38"/>
      <c r="I53" s="50"/>
      <c r="J53" s="50"/>
      <c r="K53" s="48"/>
    </row>
    <row r="54" spans="3:11" s="16" customFormat="1" ht="12.75">
      <c r="C54" s="45"/>
      <c r="D54" s="37"/>
      <c r="E54" s="59" t="s">
        <v>3</v>
      </c>
      <c r="F54" s="59"/>
      <c r="G54" s="59"/>
      <c r="H54" s="59"/>
      <c r="I54" s="39">
        <f>ROUND(SUM(I55:I57),2)</f>
        <v>0</v>
      </c>
      <c r="J54" s="39">
        <f>ROUND(SUM(J55:J57),2)</f>
        <v>0</v>
      </c>
      <c r="K54" s="48"/>
    </row>
    <row r="55" spans="3:11" s="16" customFormat="1" ht="12.75">
      <c r="C55" s="45"/>
      <c r="D55" s="37"/>
      <c r="E55" s="49"/>
      <c r="F55" s="62" t="s">
        <v>5</v>
      </c>
      <c r="G55" s="62"/>
      <c r="H55" s="62"/>
      <c r="I55" s="40">
        <v>0</v>
      </c>
      <c r="J55" s="40">
        <v>0</v>
      </c>
      <c r="K55" s="48"/>
    </row>
    <row r="56" spans="3:11" s="16" customFormat="1" ht="12.75">
      <c r="C56" s="45"/>
      <c r="D56" s="37"/>
      <c r="E56" s="49"/>
      <c r="F56" s="62" t="s">
        <v>7</v>
      </c>
      <c r="G56" s="62"/>
      <c r="H56" s="62"/>
      <c r="I56" s="40">
        <v>0</v>
      </c>
      <c r="J56" s="40">
        <v>0</v>
      </c>
      <c r="K56" s="48"/>
    </row>
    <row r="57" spans="3:11" s="16" customFormat="1" ht="12.75">
      <c r="C57" s="45"/>
      <c r="D57" s="37"/>
      <c r="E57" s="35"/>
      <c r="F57" s="62" t="s">
        <v>9</v>
      </c>
      <c r="G57" s="62"/>
      <c r="H57" s="62"/>
      <c r="I57" s="40">
        <v>0</v>
      </c>
      <c r="J57" s="40">
        <v>0</v>
      </c>
      <c r="K57" s="48"/>
    </row>
    <row r="58" spans="3:11" s="16" customFormat="1" ht="12.75">
      <c r="C58" s="45"/>
      <c r="D58" s="37"/>
      <c r="E58" s="35"/>
      <c r="F58" s="49"/>
      <c r="G58" s="49"/>
      <c r="H58" s="49"/>
      <c r="I58" s="49"/>
      <c r="J58" s="49"/>
      <c r="K58" s="48"/>
    </row>
    <row r="59" spans="3:11" s="16" customFormat="1" ht="12.75">
      <c r="C59" s="45"/>
      <c r="D59" s="37"/>
      <c r="E59" s="43" t="s">
        <v>11</v>
      </c>
      <c r="F59" s="43"/>
      <c r="G59" s="43"/>
      <c r="H59" s="43"/>
      <c r="I59" s="39">
        <f>ROUND(SUM(I60:I62),2)</f>
        <v>1227301</v>
      </c>
      <c r="J59" s="39">
        <f>ROUND(SUM(J60:J62),2)</f>
        <v>11043282</v>
      </c>
      <c r="K59" s="48"/>
    </row>
    <row r="60" spans="3:11" s="16" customFormat="1" ht="12.75">
      <c r="C60" s="45"/>
      <c r="D60" s="37"/>
      <c r="E60" s="35"/>
      <c r="F60" s="41" t="s">
        <v>5</v>
      </c>
      <c r="G60" s="41"/>
      <c r="H60" s="41"/>
      <c r="I60" s="40">
        <v>0</v>
      </c>
      <c r="J60" s="40">
        <v>0</v>
      </c>
      <c r="K60" s="48"/>
    </row>
    <row r="61" spans="3:11" s="16" customFormat="1" ht="12.75">
      <c r="C61" s="45"/>
      <c r="D61" s="37"/>
      <c r="E61" s="35"/>
      <c r="F61" s="62" t="s">
        <v>7</v>
      </c>
      <c r="G61" s="62"/>
      <c r="H61" s="62"/>
      <c r="I61" s="40">
        <v>288053</v>
      </c>
      <c r="J61" s="40">
        <v>974988</v>
      </c>
      <c r="K61" s="48"/>
    </row>
    <row r="62" spans="3:11" s="16" customFormat="1" ht="12.75">
      <c r="C62" s="45"/>
      <c r="D62" s="37"/>
      <c r="E62" s="49"/>
      <c r="F62" s="62" t="s">
        <v>12</v>
      </c>
      <c r="G62" s="62"/>
      <c r="H62" s="62"/>
      <c r="I62" s="40">
        <v>939248</v>
      </c>
      <c r="J62" s="40">
        <v>10068294</v>
      </c>
      <c r="K62" s="48"/>
    </row>
    <row r="63" spans="3:11" s="16" customFormat="1" ht="12.75">
      <c r="C63" s="45"/>
      <c r="D63" s="37"/>
      <c r="E63" s="59" t="s">
        <v>13</v>
      </c>
      <c r="F63" s="59"/>
      <c r="G63" s="59"/>
      <c r="H63" s="59"/>
      <c r="I63" s="39">
        <f>ROUND(I54-I59,2)</f>
        <v>-1227301</v>
      </c>
      <c r="J63" s="39">
        <f>ROUND(J54-J59,2)</f>
        <v>-11043282</v>
      </c>
      <c r="K63" s="48"/>
    </row>
    <row r="64" spans="3:11" s="16" customFormat="1" ht="12.75">
      <c r="C64" s="45"/>
      <c r="D64" s="37"/>
      <c r="E64" s="49"/>
      <c r="F64" s="49"/>
      <c r="G64" s="49"/>
      <c r="H64" s="49"/>
      <c r="I64" s="49"/>
      <c r="J64" s="49"/>
      <c r="K64" s="48"/>
    </row>
    <row r="65" spans="3:11" s="16" customFormat="1" ht="12.75">
      <c r="C65" s="45"/>
      <c r="D65" s="49"/>
      <c r="E65" s="49"/>
      <c r="F65" s="49"/>
      <c r="G65" s="49"/>
      <c r="H65" s="49"/>
      <c r="I65" s="49"/>
      <c r="J65" s="49"/>
      <c r="K65" s="48"/>
    </row>
    <row r="66" spans="3:11" s="16" customFormat="1" ht="12.75">
      <c r="C66" s="45"/>
      <c r="D66" s="59" t="s">
        <v>15</v>
      </c>
      <c r="E66" s="59"/>
      <c r="F66" s="59"/>
      <c r="G66" s="59"/>
      <c r="H66" s="59"/>
      <c r="I66" s="49"/>
      <c r="J66" s="49"/>
      <c r="K66" s="48"/>
    </row>
    <row r="67" spans="3:11" s="16" customFormat="1" ht="12.75">
      <c r="C67" s="45"/>
      <c r="D67" s="37"/>
      <c r="E67" s="38"/>
      <c r="F67" s="37"/>
      <c r="G67" s="42"/>
      <c r="H67" s="42"/>
      <c r="I67" s="50"/>
      <c r="J67" s="50"/>
      <c r="K67" s="48"/>
    </row>
    <row r="68" spans="3:11" s="16" customFormat="1" ht="12.75">
      <c r="C68" s="45"/>
      <c r="D68" s="37"/>
      <c r="E68" s="43" t="s">
        <v>3</v>
      </c>
      <c r="F68" s="43"/>
      <c r="G68" s="43"/>
      <c r="H68" s="43"/>
      <c r="I68" s="39">
        <f>ROUND(I69+I72,2)</f>
        <v>0</v>
      </c>
      <c r="J68" s="39">
        <f>ROUND(J69+J72,2)</f>
        <v>-17394</v>
      </c>
      <c r="K68" s="48"/>
    </row>
    <row r="69" spans="3:11" s="16" customFormat="1" ht="12.75">
      <c r="C69" s="45"/>
      <c r="D69" s="49"/>
      <c r="E69" s="49"/>
      <c r="F69" s="41" t="s">
        <v>18</v>
      </c>
      <c r="G69" s="41"/>
      <c r="H69" s="41"/>
      <c r="I69" s="51">
        <f>SUM(I70:I71)</f>
        <v>0</v>
      </c>
      <c r="J69" s="51">
        <f>SUM(J70:J71)</f>
        <v>0</v>
      </c>
      <c r="K69" s="48"/>
    </row>
    <row r="70" spans="3:11" s="16" customFormat="1" ht="12.75">
      <c r="C70" s="45"/>
      <c r="D70" s="37"/>
      <c r="E70" s="43"/>
      <c r="F70" s="41" t="s">
        <v>20</v>
      </c>
      <c r="G70" s="41"/>
      <c r="H70" s="41"/>
      <c r="I70" s="40">
        <v>0</v>
      </c>
      <c r="J70" s="40">
        <v>0</v>
      </c>
      <c r="K70" s="48"/>
    </row>
    <row r="71" spans="3:11" s="16" customFormat="1" ht="12.75">
      <c r="C71" s="45"/>
      <c r="D71" s="37"/>
      <c r="E71" s="43"/>
      <c r="F71" s="41" t="s">
        <v>21</v>
      </c>
      <c r="G71" s="41"/>
      <c r="H71" s="41"/>
      <c r="I71" s="40">
        <v>0</v>
      </c>
      <c r="J71" s="40">
        <v>0</v>
      </c>
      <c r="K71" s="48"/>
    </row>
    <row r="72" spans="3:11" s="16" customFormat="1" ht="12.75">
      <c r="C72" s="45"/>
      <c r="D72" s="37"/>
      <c r="E72" s="43"/>
      <c r="F72" s="62" t="s">
        <v>23</v>
      </c>
      <c r="G72" s="62"/>
      <c r="H72" s="62"/>
      <c r="I72" s="40">
        <v>0</v>
      </c>
      <c r="J72" s="40">
        <v>-17394</v>
      </c>
      <c r="K72" s="48"/>
    </row>
    <row r="73" spans="3:11" s="16" customFormat="1" ht="12.75">
      <c r="C73" s="45"/>
      <c r="D73" s="37"/>
      <c r="E73" s="35"/>
      <c r="F73" s="49"/>
      <c r="G73" s="49"/>
      <c r="H73" s="49"/>
      <c r="I73" s="49"/>
      <c r="J73" s="49"/>
      <c r="K73" s="48"/>
    </row>
    <row r="74" spans="3:11" s="16" customFormat="1" ht="12.75">
      <c r="C74" s="45"/>
      <c r="D74" s="37"/>
      <c r="E74" s="43" t="s">
        <v>11</v>
      </c>
      <c r="F74" s="43"/>
      <c r="G74" s="43"/>
      <c r="H74" s="43"/>
      <c r="I74" s="39">
        <f>ROUND(I75+I78,2)</f>
        <v>249085</v>
      </c>
      <c r="J74" s="39">
        <f>ROUND(J75+J78,2)</f>
        <v>-4338895</v>
      </c>
      <c r="K74" s="48"/>
    </row>
    <row r="75" spans="3:11" s="16" customFormat="1" ht="12.75">
      <c r="C75" s="45"/>
      <c r="D75" s="37"/>
      <c r="E75" s="49"/>
      <c r="F75" s="41" t="s">
        <v>27</v>
      </c>
      <c r="G75" s="41"/>
      <c r="H75" s="41"/>
      <c r="I75" s="51">
        <f>ROUND(SUM(I76:I77),2)</f>
        <v>0</v>
      </c>
      <c r="J75" s="51">
        <f>ROUND(SUM(J76:J77),2)</f>
        <v>0</v>
      </c>
      <c r="K75" s="48"/>
    </row>
    <row r="76" spans="3:11" s="16" customFormat="1" ht="12.75">
      <c r="C76" s="45"/>
      <c r="D76" s="37"/>
      <c r="E76" s="43"/>
      <c r="F76" s="41" t="s">
        <v>20</v>
      </c>
      <c r="G76" s="41"/>
      <c r="H76" s="41"/>
      <c r="I76" s="40">
        <v>0</v>
      </c>
      <c r="J76" s="40">
        <v>0</v>
      </c>
      <c r="K76" s="48"/>
    </row>
    <row r="77" spans="3:11" s="16" customFormat="1" ht="12.75">
      <c r="C77" s="45"/>
      <c r="D77" s="49"/>
      <c r="E77" s="43"/>
      <c r="F77" s="41" t="s">
        <v>21</v>
      </c>
      <c r="G77" s="41"/>
      <c r="H77" s="41"/>
      <c r="I77" s="40">
        <v>0</v>
      </c>
      <c r="J77" s="40">
        <v>0</v>
      </c>
      <c r="K77" s="48"/>
    </row>
    <row r="78" spans="3:11" s="16" customFormat="1" ht="12.75">
      <c r="C78" s="45"/>
      <c r="D78" s="37"/>
      <c r="E78" s="43"/>
      <c r="F78" s="62" t="s">
        <v>31</v>
      </c>
      <c r="G78" s="62"/>
      <c r="H78" s="62"/>
      <c r="I78" s="40">
        <v>249085</v>
      </c>
      <c r="J78" s="40">
        <v>-4338895</v>
      </c>
      <c r="K78" s="48"/>
    </row>
    <row r="79" spans="3:11" s="16" customFormat="1" ht="12.75">
      <c r="C79" s="45"/>
      <c r="D79" s="37"/>
      <c r="E79" s="35"/>
      <c r="F79" s="49"/>
      <c r="G79" s="49"/>
      <c r="H79" s="49"/>
      <c r="I79" s="49"/>
      <c r="J79" s="49"/>
      <c r="K79" s="48"/>
    </row>
    <row r="80" spans="3:11" s="16" customFormat="1" ht="12.75">
      <c r="C80" s="45"/>
      <c r="D80" s="37"/>
      <c r="E80" s="59" t="s">
        <v>50</v>
      </c>
      <c r="F80" s="59"/>
      <c r="G80" s="59"/>
      <c r="H80" s="59"/>
      <c r="I80" s="39">
        <f>ROUND(I68-I74,2)</f>
        <v>-249085</v>
      </c>
      <c r="J80" s="39">
        <f>ROUND(J68-J74,2)</f>
        <v>4321501</v>
      </c>
      <c r="K80" s="48"/>
    </row>
    <row r="81" spans="3:11" s="16" customFormat="1" ht="12.75">
      <c r="C81" s="45"/>
      <c r="D81" s="37"/>
      <c r="E81" s="49"/>
      <c r="F81" s="49"/>
      <c r="G81" s="49"/>
      <c r="H81" s="49"/>
      <c r="I81" s="49"/>
      <c r="J81" s="49"/>
      <c r="K81" s="48"/>
    </row>
    <row r="82" spans="3:11" s="16" customFormat="1" ht="12.75">
      <c r="C82" s="45"/>
      <c r="D82" s="37"/>
      <c r="E82" s="49"/>
      <c r="F82" s="49"/>
      <c r="G82" s="49"/>
      <c r="H82" s="49"/>
      <c r="I82" s="49"/>
      <c r="J82" s="49"/>
      <c r="K82" s="48"/>
    </row>
    <row r="83" spans="3:11" s="16" customFormat="1" ht="12.75">
      <c r="C83" s="45"/>
      <c r="D83" s="60" t="s">
        <v>36</v>
      </c>
      <c r="E83" s="60"/>
      <c r="F83" s="60"/>
      <c r="G83" s="60"/>
      <c r="H83" s="60"/>
      <c r="I83" s="47">
        <f>ROUND(I50+I63+I80,2)</f>
        <v>1575896</v>
      </c>
      <c r="J83" s="47">
        <f>ROUND(J50+J63+J80,2)</f>
        <v>-3036037</v>
      </c>
      <c r="K83" s="48"/>
    </row>
    <row r="84" spans="3:11" s="16" customFormat="1" ht="12.75">
      <c r="C84" s="45"/>
      <c r="D84" s="49"/>
      <c r="E84" s="49"/>
      <c r="F84" s="49"/>
      <c r="G84" s="49"/>
      <c r="H84" s="49"/>
      <c r="I84" s="49"/>
      <c r="J84" s="49"/>
      <c r="K84" s="48"/>
    </row>
    <row r="85" spans="3:11" s="16" customFormat="1" ht="12.75">
      <c r="C85" s="45"/>
      <c r="D85" s="49"/>
      <c r="E85" s="49"/>
      <c r="F85" s="49"/>
      <c r="G85" s="49"/>
      <c r="H85" s="49"/>
      <c r="I85" s="49"/>
      <c r="J85" s="49"/>
      <c r="K85" s="48"/>
    </row>
    <row r="86" spans="3:11" s="16" customFormat="1" ht="12.75">
      <c r="C86" s="45"/>
      <c r="D86" s="49"/>
      <c r="E86" s="49"/>
      <c r="F86" s="49"/>
      <c r="G86" s="49"/>
      <c r="H86" s="49"/>
      <c r="I86" s="49"/>
      <c r="J86" s="49"/>
      <c r="K86" s="48"/>
    </row>
    <row r="87" spans="3:11" s="16" customFormat="1" ht="12.75">
      <c r="C87" s="45"/>
      <c r="D87" s="60" t="s">
        <v>39</v>
      </c>
      <c r="E87" s="60"/>
      <c r="F87" s="60"/>
      <c r="G87" s="60"/>
      <c r="H87" s="60"/>
      <c r="I87" s="52">
        <v>33410971</v>
      </c>
      <c r="J87" s="52">
        <v>36447006</v>
      </c>
      <c r="K87" s="48"/>
    </row>
    <row r="88" spans="3:11" s="16" customFormat="1" ht="12.75">
      <c r="C88" s="45"/>
      <c r="D88" s="60" t="s">
        <v>41</v>
      </c>
      <c r="E88" s="60"/>
      <c r="F88" s="60"/>
      <c r="G88" s="60"/>
      <c r="H88" s="60"/>
      <c r="I88" s="52">
        <v>34986867</v>
      </c>
      <c r="J88" s="52">
        <v>33410971</v>
      </c>
      <c r="K88" s="48"/>
    </row>
    <row r="89" spans="3:11" s="16" customFormat="1" ht="12.75">
      <c r="C89" s="53"/>
      <c r="D89" s="54"/>
      <c r="E89" s="54"/>
      <c r="F89" s="54"/>
      <c r="G89" s="54"/>
      <c r="H89" s="54"/>
      <c r="I89" s="54"/>
      <c r="J89" s="54"/>
      <c r="K89" s="55"/>
    </row>
    <row r="90" spans="3:12" ht="15" customHeight="1">
      <c r="C90" s="7"/>
      <c r="D90" s="56" t="s">
        <v>51</v>
      </c>
      <c r="E90" s="18"/>
      <c r="F90" s="18"/>
      <c r="G90" s="18"/>
      <c r="H90" s="18"/>
      <c r="I90" s="18"/>
      <c r="J90" s="18"/>
      <c r="K90" s="18"/>
      <c r="L90" s="18"/>
    </row>
    <row r="91" spans="3:12" ht="15" customHeight="1">
      <c r="C91" s="7"/>
      <c r="D91" s="18"/>
      <c r="E91" s="18"/>
      <c r="F91" s="18"/>
      <c r="G91" s="18"/>
      <c r="H91" s="18"/>
      <c r="I91" s="18"/>
      <c r="J91" s="18"/>
      <c r="K91" s="18"/>
      <c r="L91" s="18"/>
    </row>
    <row r="92" spans="3:12" ht="15" customHeight="1">
      <c r="C92" s="7"/>
      <c r="D92" s="18"/>
      <c r="E92" s="18"/>
      <c r="F92" s="18"/>
      <c r="G92" s="18"/>
      <c r="H92" s="18"/>
      <c r="I92" s="18"/>
      <c r="J92" s="18"/>
      <c r="K92" s="18"/>
      <c r="L92" s="18"/>
    </row>
    <row r="93" spans="3:12" ht="22.5" customHeight="1">
      <c r="C93" s="7"/>
      <c r="D93" s="18"/>
      <c r="E93" s="19"/>
      <c r="F93" s="20"/>
      <c r="G93" s="20"/>
      <c r="H93" s="7"/>
      <c r="I93" s="21"/>
      <c r="J93" s="19"/>
      <c r="K93" s="20"/>
      <c r="L93" s="20"/>
    </row>
    <row r="94" spans="3:12" ht="29.25" customHeight="1">
      <c r="C94" s="7"/>
      <c r="D94" s="18"/>
      <c r="E94" s="25"/>
      <c r="F94" s="17"/>
      <c r="G94" s="25"/>
      <c r="H94" s="26"/>
      <c r="I94" s="26" t="s">
        <v>59</v>
      </c>
      <c r="J94" s="19"/>
      <c r="K94" s="20"/>
      <c r="L94" s="20"/>
    </row>
    <row r="95" spans="3:12" ht="13.5" customHeight="1">
      <c r="C95" s="7"/>
      <c r="D95" s="22"/>
      <c r="F95" s="68" t="s">
        <v>55</v>
      </c>
      <c r="G95" s="68"/>
      <c r="H95" s="57"/>
      <c r="I95" s="69" t="s">
        <v>56</v>
      </c>
      <c r="J95" s="69"/>
      <c r="K95" s="23"/>
      <c r="L95" s="7"/>
    </row>
    <row r="96" spans="3:12" ht="13.5" customHeight="1">
      <c r="C96" s="7"/>
      <c r="D96" s="22"/>
      <c r="F96" s="68" t="s">
        <v>57</v>
      </c>
      <c r="G96" s="68"/>
      <c r="H96" s="57"/>
      <c r="I96" s="69" t="s">
        <v>58</v>
      </c>
      <c r="J96" s="69"/>
      <c r="K96" s="23"/>
      <c r="L96" s="7"/>
    </row>
  </sheetData>
  <sheetProtection selectLockedCells="1"/>
  <mergeCells count="58">
    <mergeCell ref="D3:K3"/>
    <mergeCell ref="I95:J95"/>
    <mergeCell ref="I96:J96"/>
    <mergeCell ref="D12:G12"/>
    <mergeCell ref="D15:H15"/>
    <mergeCell ref="D52:H52"/>
    <mergeCell ref="E17:H17"/>
    <mergeCell ref="E54:H54"/>
    <mergeCell ref="D2:L2"/>
    <mergeCell ref="F18:H18"/>
    <mergeCell ref="C4:K4"/>
    <mergeCell ref="C5:K5"/>
    <mergeCell ref="F19:H19"/>
    <mergeCell ref="F56:H56"/>
    <mergeCell ref="F20:H20"/>
    <mergeCell ref="F57:H57"/>
    <mergeCell ref="F21:H21"/>
    <mergeCell ref="F22:H22"/>
    <mergeCell ref="F23:H23"/>
    <mergeCell ref="F24:H24"/>
    <mergeCell ref="F25:H25"/>
    <mergeCell ref="F26:H26"/>
    <mergeCell ref="E63:H63"/>
    <mergeCell ref="F27:H27"/>
    <mergeCell ref="F28:G28"/>
    <mergeCell ref="F43:H43"/>
    <mergeCell ref="F55:H55"/>
    <mergeCell ref="F46:H46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4:H44"/>
    <mergeCell ref="F45:H45"/>
    <mergeCell ref="F36:H36"/>
    <mergeCell ref="F37:H37"/>
    <mergeCell ref="F38:H38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C6:K6"/>
    <mergeCell ref="C7:K7"/>
    <mergeCell ref="C8:K8"/>
    <mergeCell ref="E50:H50"/>
    <mergeCell ref="D88:H88"/>
    <mergeCell ref="D83:H83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Liliana Lara Sánchez</cp:lastModifiedBy>
  <cp:lastPrinted>2021-12-16T15:00:05Z</cp:lastPrinted>
  <dcterms:created xsi:type="dcterms:W3CDTF">2018-10-24T19:36:13Z</dcterms:created>
  <dcterms:modified xsi:type="dcterms:W3CDTF">2022-01-26T19:54:18Z</dcterms:modified>
  <cp:category/>
  <cp:version/>
  <cp:contentType/>
  <cp:contentStatus/>
</cp:coreProperties>
</file>