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<sst xmlns="http://schemas.openxmlformats.org/spreadsheetml/2006/main" count="70" uniqueCount="59">
  <si>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</si>
  <si>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</si>
  <si>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</si>
  <si>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</si>
  <si>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</si>
  <si>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</si>
  <si>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</si>
  <si>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</si>
  <si>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</si>
  <si>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</si>
  <si>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</si>
  <si>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</si>
  <si>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</si>
  <si>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</si>
  <si>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</si>
  <si>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</si>
  <si>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</si>
  <si>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</si>
  <si>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</si>
  <si>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</si>
  <si>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</si>
  <si>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</si>
  <si>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</si>
  <si>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</si>
  <si>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</si>
  <si>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</si>
  <si>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</si>
  <si>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</si>
  <si>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</si>
  <si>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</si>
  <si>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</si>
  <si>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</si>
  <si>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</si>
  <si>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</si>
  <si>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</si>
  <si>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</si>
  <si>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</si>
  <si>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</si>
  <si>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</si>
  <si>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</si>
  <si>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</si>
  <si>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</si>
  <si>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</si>
  <si>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</si>
  <si>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</si>
  <si>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</si>
  <si>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</si>
  <si>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</si>
  <si>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</si>
  <si>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</si>
  <si>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</si>
  <si>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</si>
  <si>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</si>
  <si>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COMISIÓN PARA EL FOMENTO ECONÓMICO DE LAS EMPRESAS DEL SECTOR INDUSTRIAL, COMERCIAL Y DE SERVICIOS DEL ESTADO DE QUERÉTARO</t>
  </si>
  <si>
    <t xml:space="preserve">Participaciones, Aportaciones, Convenios, Incentivos Derivados de la Colaboración Fiscal y Fondos Distintos de Aportaciones </t>
  </si>
  <si>
    <t>Lic. Maria Cecilia Bustamante Mier y Terán</t>
  </si>
  <si>
    <t>Directora General de COFESIAQ</t>
  </si>
  <si>
    <t>C.P. Alba León Gallardo</t>
  </si>
  <si>
    <t>Analista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</si>
</sst>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8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8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8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48" fillId="33" borderId="1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8" fillId="33" borderId="10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left" wrapText="1"/>
      <protection/>
    </xf>
    <xf numFmtId="0" fontId="48" fillId="33" borderId="0" xfId="0" applyFont="1" applyFill="1" applyBorder="1" applyAlignment="1" applyProtection="1">
      <alignment horizontal="left" wrapText="1"/>
      <protection/>
    </xf>
    <xf numFmtId="0" fontId="48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Alignment="1" applyProtection="1">
      <alignment horizontal="center"/>
      <protection/>
    </xf>
    <xf numFmtId="3" fontId="49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3" applyFont="1" applyFill="1" applyBorder="1" applyAlignment="1" applyProtection="1">
      <alignment horizontal="center"/>
      <protection/>
    </xf>
    <xf numFmtId="43" fontId="22" fillId="33" borderId="11" xfId="48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8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6" applyFont="1" applyFill="1" applyAlignment="1" applyProtection="1">
      <alignment/>
      <protection/>
    </xf>
    <xf numFmtId="0" fontId="25" fillId="34" borderId="15" xfId="53" applyFont="1" applyFill="1" applyBorder="1" applyAlignment="1" applyProtection="1">
      <alignment horizontal="center" vertical="center"/>
      <protection/>
    </xf>
    <xf numFmtId="165" fontId="25" fillId="34" borderId="15" xfId="48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vertical="top"/>
      <protection/>
    </xf>
    <xf numFmtId="0" fontId="27" fillId="33" borderId="0" xfId="53" applyFont="1" applyFill="1" applyBorder="1" applyAlignment="1" applyProtection="1">
      <alignment vertical="top"/>
      <protection/>
    </xf>
    <xf numFmtId="0" fontId="51" fillId="33" borderId="12" xfId="0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3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7" fillId="33" borderId="0" xfId="53" applyFont="1" applyFill="1" applyBorder="1" applyAlignment="1" applyProtection="1">
      <alignment vertical="top"/>
      <protection locked="0"/>
    </xf>
    <xf numFmtId="0" fontId="51" fillId="33" borderId="10" xfId="0" applyFont="1" applyFill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3" applyNumberFormat="1" applyFont="1" applyFill="1" applyBorder="1" applyAlignment="1" applyProtection="1">
      <alignment horizontal="right" vertical="top" wrapText="1"/>
      <protection/>
    </xf>
    <xf numFmtId="0" fontId="51" fillId="33" borderId="12" xfId="0" applyFont="1" applyFill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/>
      <protection/>
    </xf>
    <xf numFmtId="3" fontId="27" fillId="33" borderId="0" xfId="53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51" fillId="33" borderId="16" xfId="0" applyFont="1" applyFill="1" applyBorder="1" applyAlignment="1" applyProtection="1">
      <alignment horizontal="left" vertical="top" wrapText="1"/>
      <protection/>
    </xf>
    <xf numFmtId="0" fontId="51" fillId="33" borderId="11" xfId="0" applyFont="1" applyFill="1" applyBorder="1" applyAlignment="1" applyProtection="1">
      <alignment horizontal="left" wrapText="1"/>
      <protection/>
    </xf>
    <xf numFmtId="0" fontId="51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53" fillId="0" borderId="0" xfId="0" applyFont="1" applyBorder="1" applyAlignment="1">
      <alignment horizontal="center" vertical="center" wrapText="1"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7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46" applyFont="1" applyFill="1" applyAlignment="1" applyProtection="1">
      <alignment horizontal="center"/>
      <protection/>
    </xf>
    <xf numFmtId="0" fontId="27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53" applyFont="1" applyFill="1" applyBorder="1" applyAlignment="1" applyProtection="1">
      <alignment horizontal="center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I25" sqref="I2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38.57421875" style="1" customWidth="1"/>
    <col min="9" max="10" width="30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"/>
    </row>
    <row r="3" spans="3:19" ht="13.5">
      <c r="C3" s="71" t="s">
        <v>53</v>
      </c>
      <c r="D3" s="71"/>
      <c r="E3" s="71"/>
      <c r="F3" s="71"/>
      <c r="G3" s="71"/>
      <c r="H3" s="71"/>
      <c r="I3" s="71"/>
      <c r="J3" s="71"/>
      <c r="K3" s="71"/>
      <c r="L3" s="38"/>
      <c r="M3" s="38"/>
      <c r="N3" s="38"/>
      <c r="O3" s="38"/>
      <c r="P3" s="38"/>
      <c r="Q3" s="38"/>
      <c r="R3" s="38"/>
      <c r="S3" s="2"/>
    </row>
    <row r="4" spans="3:19" ht="13.5">
      <c r="C4" s="71" t="s">
        <v>44</v>
      </c>
      <c r="D4" s="71"/>
      <c r="E4" s="71"/>
      <c r="F4" s="71"/>
      <c r="G4" s="71"/>
      <c r="H4" s="71"/>
      <c r="I4" s="71"/>
      <c r="J4" s="71"/>
      <c r="K4" s="71"/>
      <c r="L4" s="38"/>
      <c r="M4" s="38"/>
      <c r="N4" s="38"/>
      <c r="O4" s="38"/>
      <c r="P4" s="38"/>
      <c r="Q4" s="38"/>
      <c r="R4" s="38"/>
      <c r="S4" s="2"/>
    </row>
    <row r="5" spans="3:19" ht="13.5">
      <c r="C5" s="71" t="s">
        <v>51</v>
      </c>
      <c r="D5" s="71"/>
      <c r="E5" s="71"/>
      <c r="F5" s="71"/>
      <c r="G5" s="71"/>
      <c r="H5" s="71"/>
      <c r="I5" s="71"/>
      <c r="J5" s="71"/>
      <c r="K5" s="71"/>
      <c r="L5" s="38"/>
      <c r="M5" s="38"/>
      <c r="N5" s="38"/>
      <c r="O5" s="38"/>
      <c r="P5" s="38"/>
      <c r="Q5" s="38"/>
      <c r="R5" s="38"/>
      <c r="S5" s="2"/>
    </row>
    <row r="6" spans="3:19" ht="13.5"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2"/>
      <c r="M6" s="2"/>
      <c r="N6" s="2"/>
      <c r="O6" s="2"/>
      <c r="P6" s="2"/>
      <c r="Q6" s="2"/>
      <c r="R6" s="2"/>
      <c r="S6" s="29"/>
    </row>
    <row r="7" spans="3:19" ht="13.5">
      <c r="C7" s="74" t="s">
        <v>52</v>
      </c>
      <c r="D7" s="74"/>
      <c r="E7" s="74"/>
      <c r="F7" s="74"/>
      <c r="G7" s="74"/>
      <c r="H7" s="74"/>
      <c r="I7" s="74"/>
      <c r="J7" s="74"/>
      <c r="K7" s="74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4" t="s">
        <v>0</v>
      </c>
      <c r="D8" s="74"/>
      <c r="E8" s="74"/>
      <c r="F8" s="74"/>
      <c r="G8" s="74"/>
      <c r="H8" s="74"/>
      <c r="I8" s="74"/>
      <c r="J8" s="74"/>
      <c r="K8" s="74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7" t="s">
        <v>1</v>
      </c>
      <c r="E12" s="67"/>
      <c r="F12" s="67"/>
      <c r="G12" s="67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8" t="s">
        <v>43</v>
      </c>
      <c r="E15" s="68"/>
      <c r="F15" s="68"/>
      <c r="G15" s="68"/>
      <c r="H15" s="68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8" t="s">
        <v>3</v>
      </c>
      <c r="F17" s="68"/>
      <c r="G17" s="68"/>
      <c r="H17" s="68"/>
      <c r="I17" s="46">
        <f>ROUND(SUM(I18:I27),2)</f>
        <v>1120132</v>
      </c>
      <c r="J17" s="46">
        <f>SUM(J18:J28)</f>
        <v>1109472</v>
      </c>
      <c r="K17" s="43"/>
      <c r="S17" s="7"/>
    </row>
    <row r="18" spans="3:19" ht="15" customHeight="1">
      <c r="C18" s="41"/>
      <c r="D18" s="44"/>
      <c r="E18" s="45"/>
      <c r="F18" s="70" t="s">
        <v>4</v>
      </c>
      <c r="G18" s="70"/>
      <c r="H18" s="70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0" t="s">
        <v>6</v>
      </c>
      <c r="G19" s="70"/>
      <c r="H19" s="70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0" t="s">
        <v>8</v>
      </c>
      <c r="G20" s="70"/>
      <c r="H20" s="70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0" t="s">
        <v>10</v>
      </c>
      <c r="G21" s="70"/>
      <c r="H21" s="70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0" t="s">
        <v>45</v>
      </c>
      <c r="G22" s="70"/>
      <c r="H22" s="70"/>
      <c r="I22" s="47">
        <v>0</v>
      </c>
      <c r="J22" s="47">
        <v>0</v>
      </c>
      <c r="K22" s="43"/>
      <c r="S22" s="7"/>
    </row>
    <row r="23" spans="3:19" ht="15" customHeight="1">
      <c r="C23" s="41"/>
      <c r="D23" s="44"/>
      <c r="E23" s="48"/>
      <c r="F23" s="70" t="s">
        <v>46</v>
      </c>
      <c r="G23" s="70"/>
      <c r="H23" s="70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0" t="s">
        <v>47</v>
      </c>
      <c r="G24" s="70"/>
      <c r="H24" s="70"/>
      <c r="I24" s="47">
        <v>0</v>
      </c>
      <c r="J24" s="47">
        <v>0</v>
      </c>
      <c r="K24" s="43"/>
      <c r="S24" s="7"/>
    </row>
    <row r="25" spans="3:19" ht="27" customHeight="1">
      <c r="C25" s="41"/>
      <c r="D25" s="44"/>
      <c r="E25" s="48"/>
      <c r="F25" s="70" t="s">
        <v>54</v>
      </c>
      <c r="G25" s="70"/>
      <c r="H25" s="70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70" t="s">
        <v>48</v>
      </c>
      <c r="G26" s="70"/>
      <c r="H26" s="70"/>
      <c r="I26" s="47">
        <v>1120132</v>
      </c>
      <c r="J26" s="47">
        <v>1109472</v>
      </c>
      <c r="K26" s="43"/>
      <c r="S26" s="7"/>
    </row>
    <row r="27" spans="3:19" ht="15" customHeight="1">
      <c r="C27" s="41"/>
      <c r="D27" s="44"/>
      <c r="E27" s="48"/>
      <c r="F27" s="70" t="s">
        <v>14</v>
      </c>
      <c r="G27" s="70"/>
      <c r="H27" s="70"/>
      <c r="I27" s="47">
        <v>0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70"/>
      <c r="G28" s="70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8" t="s">
        <v>11</v>
      </c>
      <c r="F30" s="68"/>
      <c r="G30" s="68"/>
      <c r="H30" s="68"/>
      <c r="I30" s="46">
        <f>+I31+I32+I33+I34+I35+I36+I37+I38+I39+I40+I41+I42+I43+I45+I46+I47</f>
        <v>1605085</v>
      </c>
      <c r="J30" s="46">
        <f>+J31+J32+J33+J34+J35+J36+J37+J38+J39+J40+J41+J42+J43+J45+J46+J47</f>
        <v>497147.83</v>
      </c>
      <c r="K30" s="43"/>
      <c r="S30" s="7"/>
    </row>
    <row r="31" spans="3:19" ht="15" customHeight="1">
      <c r="C31" s="41"/>
      <c r="D31" s="44"/>
      <c r="E31" s="50"/>
      <c r="F31" s="70" t="s">
        <v>16</v>
      </c>
      <c r="G31" s="70"/>
      <c r="H31" s="70"/>
      <c r="I31" s="47">
        <v>386205</v>
      </c>
      <c r="J31" s="47">
        <v>326469</v>
      </c>
      <c r="K31" s="43"/>
      <c r="S31" s="7"/>
    </row>
    <row r="32" spans="3:19" ht="15" customHeight="1">
      <c r="C32" s="41"/>
      <c r="D32" s="44"/>
      <c r="E32" s="50"/>
      <c r="F32" s="70" t="s">
        <v>17</v>
      </c>
      <c r="G32" s="70"/>
      <c r="H32" s="70"/>
      <c r="I32" s="47">
        <v>0</v>
      </c>
      <c r="J32" s="47">
        <v>0</v>
      </c>
      <c r="K32" s="43"/>
      <c r="S32" s="7"/>
    </row>
    <row r="33" spans="3:19" ht="15" customHeight="1">
      <c r="C33" s="41"/>
      <c r="D33" s="44"/>
      <c r="E33" s="50"/>
      <c r="F33" s="70" t="s">
        <v>19</v>
      </c>
      <c r="G33" s="70"/>
      <c r="H33" s="70"/>
      <c r="I33" s="47">
        <v>104653</v>
      </c>
      <c r="J33" s="47">
        <v>202791</v>
      </c>
      <c r="K33" s="43"/>
      <c r="S33" s="7"/>
    </row>
    <row r="34" spans="3:19" ht="15" customHeight="1">
      <c r="C34" s="41"/>
      <c r="D34" s="44"/>
      <c r="E34" s="45"/>
      <c r="F34" s="70" t="s">
        <v>22</v>
      </c>
      <c r="G34" s="70"/>
      <c r="H34" s="70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70" t="s">
        <v>24</v>
      </c>
      <c r="G35" s="70"/>
      <c r="H35" s="70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70" t="s">
        <v>25</v>
      </c>
      <c r="G36" s="70"/>
      <c r="H36" s="70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70" t="s">
        <v>26</v>
      </c>
      <c r="G37" s="70"/>
      <c r="H37" s="70"/>
      <c r="I37" s="47">
        <v>0</v>
      </c>
      <c r="J37" s="47">
        <v>0</v>
      </c>
      <c r="K37" s="43"/>
      <c r="S37" s="7"/>
    </row>
    <row r="38" spans="3:19" ht="15" customHeight="1">
      <c r="C38" s="41"/>
      <c r="D38" s="44"/>
      <c r="E38" s="50"/>
      <c r="F38" s="70" t="s">
        <v>28</v>
      </c>
      <c r="G38" s="70"/>
      <c r="H38" s="70"/>
      <c r="I38" s="47">
        <v>0</v>
      </c>
      <c r="J38" s="47">
        <v>0</v>
      </c>
      <c r="K38" s="43"/>
      <c r="S38" s="7"/>
    </row>
    <row r="39" spans="3:19" ht="15" customHeight="1">
      <c r="C39" s="41"/>
      <c r="D39" s="44"/>
      <c r="E39" s="50"/>
      <c r="F39" s="70" t="s">
        <v>29</v>
      </c>
      <c r="G39" s="70"/>
      <c r="H39" s="70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70" t="s">
        <v>30</v>
      </c>
      <c r="G40" s="70"/>
      <c r="H40" s="70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70" t="s">
        <v>32</v>
      </c>
      <c r="G41" s="70"/>
      <c r="H41" s="70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70" t="s">
        <v>33</v>
      </c>
      <c r="G42" s="70"/>
      <c r="H42" s="70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70" t="s">
        <v>34</v>
      </c>
      <c r="G43" s="70"/>
      <c r="H43" s="70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70" t="s">
        <v>34</v>
      </c>
      <c r="G44" s="70"/>
      <c r="H44" s="70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70" t="s">
        <v>35</v>
      </c>
      <c r="G45" s="70"/>
      <c r="H45" s="70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70" t="s">
        <v>37</v>
      </c>
      <c r="G46" s="70"/>
      <c r="H46" s="70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70" t="s">
        <v>38</v>
      </c>
      <c r="G47" s="70"/>
      <c r="H47" s="70"/>
      <c r="I47" s="47">
        <v>1114227</v>
      </c>
      <c r="J47" s="47">
        <v>-32112.17</v>
      </c>
      <c r="K47" s="43"/>
      <c r="S47" s="7"/>
    </row>
    <row r="48" spans="3:19" ht="18" customHeight="1">
      <c r="C48" s="41"/>
      <c r="D48" s="44"/>
      <c r="E48" s="42"/>
      <c r="F48" s="70"/>
      <c r="G48" s="70"/>
      <c r="H48" s="70"/>
      <c r="I48" s="51"/>
      <c r="J48" s="51"/>
      <c r="K48" s="43"/>
      <c r="S48" s="7"/>
    </row>
    <row r="49" spans="3:21" ht="13.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3.5">
      <c r="C50" s="52"/>
      <c r="D50" s="53"/>
      <c r="E50" s="68" t="s">
        <v>40</v>
      </c>
      <c r="F50" s="68"/>
      <c r="G50" s="68"/>
      <c r="H50" s="68"/>
      <c r="I50" s="54">
        <f>ROUND(I17-I30,2)</f>
        <v>-484953</v>
      </c>
      <c r="J50" s="54">
        <f>J17-J30</f>
        <v>612324.1699999999</v>
      </c>
      <c r="K50" s="55"/>
      <c r="S50" s="18"/>
      <c r="U50" s="16"/>
    </row>
    <row r="51" spans="3:19" s="17" customFormat="1" ht="13.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3.5">
      <c r="C52" s="52"/>
      <c r="D52" s="68" t="s">
        <v>2</v>
      </c>
      <c r="E52" s="68"/>
      <c r="F52" s="68"/>
      <c r="G52" s="68"/>
      <c r="H52" s="68"/>
      <c r="I52" s="57"/>
      <c r="J52" s="57"/>
      <c r="K52" s="55"/>
      <c r="S52" s="18"/>
    </row>
    <row r="53" spans="3:19" s="17" customFormat="1" ht="13.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3.5">
      <c r="C54" s="52"/>
      <c r="D54" s="44"/>
      <c r="E54" s="68" t="s">
        <v>3</v>
      </c>
      <c r="F54" s="68"/>
      <c r="G54" s="68"/>
      <c r="H54" s="68"/>
      <c r="I54" s="46">
        <f>ROUND(SUM(I55:I57),2)</f>
        <v>0</v>
      </c>
      <c r="J54" s="46">
        <f>ROUND(SUM(J55:J57),2)</f>
        <v>581</v>
      </c>
      <c r="K54" s="55"/>
      <c r="S54" s="18"/>
    </row>
    <row r="55" spans="3:19" s="17" customFormat="1" ht="13.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3.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3.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581</v>
      </c>
      <c r="K57" s="55"/>
      <c r="S57" s="18"/>
    </row>
    <row r="58" spans="3:19" s="17" customFormat="1" ht="13.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3.5">
      <c r="C59" s="52"/>
      <c r="D59" s="44"/>
      <c r="E59" s="50" t="s">
        <v>11</v>
      </c>
      <c r="F59" s="50"/>
      <c r="G59" s="50"/>
      <c r="H59" s="50"/>
      <c r="I59" s="46">
        <f>ROUND(SUM(I60:I62),2)</f>
        <v>0</v>
      </c>
      <c r="J59" s="46">
        <f>ROUND(SUM(J60:J62),2)</f>
        <v>0</v>
      </c>
      <c r="K59" s="55"/>
      <c r="S59" s="18"/>
    </row>
    <row r="60" spans="3:19" s="17" customFormat="1" ht="13.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3.5">
      <c r="C61" s="52"/>
      <c r="D61" s="44"/>
      <c r="E61" s="42"/>
      <c r="F61" s="72" t="s">
        <v>7</v>
      </c>
      <c r="G61" s="72"/>
      <c r="H61" s="72"/>
      <c r="I61" s="47">
        <v>0</v>
      </c>
      <c r="J61" s="47">
        <v>0</v>
      </c>
      <c r="K61" s="55"/>
      <c r="S61" s="18"/>
    </row>
    <row r="62" spans="3:19" s="17" customFormat="1" ht="13.5">
      <c r="C62" s="52"/>
      <c r="D62" s="44"/>
      <c r="E62" s="56"/>
      <c r="F62" s="72" t="s">
        <v>12</v>
      </c>
      <c r="G62" s="72"/>
      <c r="H62" s="72"/>
      <c r="I62" s="47">
        <v>0</v>
      </c>
      <c r="J62" s="47">
        <v>0</v>
      </c>
      <c r="K62" s="55"/>
      <c r="S62" s="18"/>
    </row>
    <row r="63" spans="3:19" s="17" customFormat="1" ht="13.5">
      <c r="C63" s="52"/>
      <c r="D63" s="44"/>
      <c r="E63" s="68" t="s">
        <v>13</v>
      </c>
      <c r="F63" s="68"/>
      <c r="G63" s="68"/>
      <c r="H63" s="68"/>
      <c r="I63" s="46">
        <f>ROUND(I54-I59,2)</f>
        <v>0</v>
      </c>
      <c r="J63" s="46">
        <f>ROUND(J54-J59,2)</f>
        <v>581</v>
      </c>
      <c r="K63" s="55"/>
      <c r="S63" s="18"/>
    </row>
    <row r="64" spans="3:19" s="17" customFormat="1" ht="13.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3.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3.5">
      <c r="C66" s="52"/>
      <c r="D66" s="68" t="s">
        <v>15</v>
      </c>
      <c r="E66" s="68"/>
      <c r="F66" s="68"/>
      <c r="G66" s="68"/>
      <c r="H66" s="68"/>
      <c r="I66" s="56"/>
      <c r="J66" s="56"/>
      <c r="K66" s="55"/>
      <c r="S66" s="18"/>
    </row>
    <row r="67" spans="3:19" s="17" customFormat="1" ht="13.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3.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3.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3.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3.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3.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3.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3.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3.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3.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3.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3.5">
      <c r="C78" s="52"/>
      <c r="D78" s="44"/>
      <c r="E78" s="50"/>
      <c r="F78" s="72" t="s">
        <v>31</v>
      </c>
      <c r="G78" s="72"/>
      <c r="H78" s="72"/>
      <c r="I78" s="47">
        <v>0</v>
      </c>
      <c r="J78" s="47">
        <v>0</v>
      </c>
      <c r="K78" s="55"/>
      <c r="S78" s="18"/>
    </row>
    <row r="79" spans="3:19" s="17" customFormat="1" ht="13.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3.5">
      <c r="C80" s="52"/>
      <c r="D80" s="44"/>
      <c r="E80" s="68" t="s">
        <v>49</v>
      </c>
      <c r="F80" s="68"/>
      <c r="G80" s="68"/>
      <c r="H80" s="68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3.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3.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3.5">
      <c r="C83" s="52"/>
      <c r="D83" s="73" t="s">
        <v>36</v>
      </c>
      <c r="E83" s="73"/>
      <c r="F83" s="73"/>
      <c r="G83" s="73"/>
      <c r="H83" s="73"/>
      <c r="I83" s="54">
        <f>ROUND(I50+I63+I80,2)</f>
        <v>-484953</v>
      </c>
      <c r="J83" s="54">
        <f>ROUND(J50+J63+J80,2)</f>
        <v>612905.17</v>
      </c>
      <c r="K83" s="55"/>
      <c r="S83" s="18"/>
    </row>
    <row r="84" spans="3:19" s="17" customFormat="1" ht="13.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3.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3.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3.5">
      <c r="C87" s="52"/>
      <c r="D87" s="73" t="s">
        <v>39</v>
      </c>
      <c r="E87" s="73"/>
      <c r="F87" s="73"/>
      <c r="G87" s="73"/>
      <c r="H87" s="73"/>
      <c r="I87" s="59">
        <f>+J88</f>
        <v>1871779</v>
      </c>
      <c r="J87" s="59">
        <v>1258873.83</v>
      </c>
      <c r="K87" s="55"/>
      <c r="S87" s="18"/>
    </row>
    <row r="88" spans="3:19" s="17" customFormat="1" ht="13.5">
      <c r="C88" s="52"/>
      <c r="D88" s="73" t="s">
        <v>41</v>
      </c>
      <c r="E88" s="73"/>
      <c r="F88" s="73"/>
      <c r="G88" s="73"/>
      <c r="H88" s="73"/>
      <c r="I88" s="59">
        <f>+I87+I83</f>
        <v>1386826</v>
      </c>
      <c r="J88" s="59">
        <v>1871779</v>
      </c>
      <c r="K88" s="55"/>
      <c r="S88" s="18"/>
    </row>
    <row r="89" spans="3:19" s="17" customFormat="1" ht="13.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50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6"/>
      <c r="F95" s="75" t="s">
        <v>55</v>
      </c>
      <c r="G95" s="75"/>
      <c r="H95" s="64"/>
      <c r="I95" s="77" t="s">
        <v>57</v>
      </c>
      <c r="J95" s="77" t="s">
        <v>57</v>
      </c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6"/>
      <c r="F96" s="76" t="s">
        <v>56</v>
      </c>
      <c r="G96" s="76"/>
      <c r="H96" s="65"/>
      <c r="I96" s="78" t="s">
        <v>58</v>
      </c>
      <c r="J96" s="78" t="s">
        <v>58</v>
      </c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F95:G95"/>
    <mergeCell ref="F96:G96"/>
    <mergeCell ref="I95:J95"/>
    <mergeCell ref="I96:J96"/>
    <mergeCell ref="E50:H50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0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2021-12-16T15:00:05Z</cp:lastPrinted>
  <dcterms:created xsi:type="dcterms:W3CDTF">2018-10-24T19:36:13Z</dcterms:created>
  <dcterms:modified xsi:type="dcterms:W3CDTF">2022-01-27T17:03:13Z</dcterms:modified>
  <cp:category/>
  <cp:version/>
  <cp:contentType/>
  <cp:contentStatus/>
</cp:coreProperties>
</file>