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577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<sst xmlns="http://schemas.openxmlformats.org/spreadsheetml/2006/main" count="67" uniqueCount="50">
  <si>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</si>
  <si>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</si>
  <si>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</si>
  <si>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</si>
  <si>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</si>
  <si>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</si>
  <si>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</si>
  <si>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</si>
  <si>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</si>
  <si>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</si>
  <si>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</si>
  <si>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</si>
  <si>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</si>
  <si>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</si>
  <si>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</si>
  <si>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</si>
  <si>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</si>
  <si>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</si>
  <si>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</si>
  <si>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</si>
  <si>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</si>
  <si>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</si>
  <si>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</si>
  <si>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</si>
  <si>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</si>
  <si>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</si>
  <si>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</si>
  <si>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</si>
  <si>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</si>
  <si>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</si>
  <si>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</si>
  <si>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</si>
  <si>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</si>
  <si>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</si>
  <si>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</si>
  <si>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</si>
  <si>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</si>
  <si>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</si>
  <si>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</si>
  <si>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</si>
  <si>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</si>
  <si>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</si>
  <si>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</si>
  <si>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</si>
  <si>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</si>
  <si>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</si>
  <si>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</si>
  <si>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</si>
  <si>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</si>
  <si>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COLEGIO DE EDUCACIÓN PROFESIONAL TÉCNICA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</si>
</sst>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571500</xdr:colOff>
      <xdr:row>1</xdr:row>
      <xdr:rowOff>66675</xdr:rowOff>
    </xdr:from>
    <xdr:ext cx="809625" cy="723900"/>
    <xdr:sp>
      <xdr:nvSpPr>
        <xdr:cNvPr id="3" name="Imagen 3"/>
        <xdr:cNvSpPr>
          <a:spLocks noChangeAspect="1"/>
        </xdr:cNvSpPr>
      </xdr:nvSpPr>
      <xdr:spPr>
        <a:xfrm>
          <a:off x="8905875" y="219075"/>
          <a:ext cx="8096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2</xdr:row>
      <xdr:rowOff>104775</xdr:rowOff>
    </xdr:from>
    <xdr:to>
      <xdr:col>1</xdr:col>
      <xdr:colOff>1885950</xdr:colOff>
      <xdr:row>8</xdr:row>
      <xdr:rowOff>9525</xdr:rowOff>
    </xdr:to>
    <xdr:pic>
      <xdr:nvPicPr>
        <xdr:cNvPr id="4" name="Imagen 4" descr="https://www.queretaro.gob.mx/generaImagen.aspx?ServerUploads=&amp;p=/dependencias/1562845570_HyL-sedeq.png"/>
        <xdr:cNvPicPr preferRelativeResize="1">
          <a:picLocks noChangeAspect="1"/>
        </xdr:cNvPicPr>
      </xdr:nvPicPr>
      <xdr:blipFill>
        <a:blip r:embed="rId1"/>
        <a:srcRect r="53544"/>
        <a:stretch>
          <a:fillRect/>
        </a:stretch>
      </xdr:blipFill>
      <xdr:spPr>
        <a:xfrm>
          <a:off x="219075" y="409575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533400</xdr:colOff>
      <xdr:row>1</xdr:row>
      <xdr:rowOff>104775</xdr:rowOff>
    </xdr:from>
    <xdr:ext cx="809625" cy="695325"/>
    <xdr:sp>
      <xdr:nvSpPr>
        <xdr:cNvPr id="5" name="Imagen 6"/>
        <xdr:cNvSpPr>
          <a:spLocks noChangeAspect="1"/>
        </xdr:cNvSpPr>
      </xdr:nvSpPr>
      <xdr:spPr>
        <a:xfrm>
          <a:off x="8867775" y="257175"/>
          <a:ext cx="809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70" zoomScaleNormal="1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121580988</v>
      </c>
      <c r="E12" s="11">
        <f>+E13+E14+E15</f>
        <v>120385008.25999999</v>
      </c>
      <c r="F12" s="52">
        <f>+F13+F14+F15</f>
        <v>120122424.25999999</v>
      </c>
      <c r="G12" s="1"/>
    </row>
    <row r="13" spans="2:6" ht="12">
      <c r="B13" s="53" t="s">
        <v>6</v>
      </c>
      <c r="C13" s="12"/>
      <c r="D13" s="13">
        <v>52956139</v>
      </c>
      <c r="E13" s="14">
        <v>56760159.26</v>
      </c>
      <c r="F13" s="54">
        <v>56497575.26</v>
      </c>
    </row>
    <row r="14" spans="2:6" ht="12">
      <c r="B14" s="55" t="s">
        <v>7</v>
      </c>
      <c r="C14" s="16"/>
      <c r="D14" s="17">
        <v>68624849</v>
      </c>
      <c r="E14" s="18">
        <v>63624849</v>
      </c>
      <c r="F14" s="56">
        <v>63624849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121979090</v>
      </c>
      <c r="E16" s="22">
        <f>+E17+E18</f>
        <v>111574631</v>
      </c>
      <c r="F16" s="59">
        <f>+F17+F18</f>
        <v>110603021.55</v>
      </c>
    </row>
    <row r="17" spans="2:6" ht="12">
      <c r="B17" s="53" t="s">
        <v>10</v>
      </c>
      <c r="C17" s="12"/>
      <c r="D17" s="23">
        <v>53354241</v>
      </c>
      <c r="E17" s="24">
        <v>53067872.24</v>
      </c>
      <c r="F17" s="60">
        <v>52680113.51</v>
      </c>
    </row>
    <row r="18" spans="2:6" ht="12">
      <c r="B18" s="98" t="s">
        <v>11</v>
      </c>
      <c r="C18" s="99"/>
      <c r="D18" s="23">
        <v>68624849</v>
      </c>
      <c r="E18" s="24">
        <v>58506758.76</v>
      </c>
      <c r="F18" s="60">
        <v>57922908.04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-398102</v>
      </c>
      <c r="E23" s="22">
        <f>+E12-E16+E19</f>
        <v>8810377.25999999</v>
      </c>
      <c r="F23" s="59">
        <f>+F12-F16+F19</f>
        <v>9519402.709999993</v>
      </c>
    </row>
    <row r="24" spans="2:6" ht="12">
      <c r="B24" s="65" t="s">
        <v>16</v>
      </c>
      <c r="C24" s="32"/>
      <c r="D24" s="21">
        <f>+D23-D15</f>
        <v>-398102</v>
      </c>
      <c r="E24" s="22">
        <f>+E23-E15</f>
        <v>8810377.25999999</v>
      </c>
      <c r="F24" s="59">
        <f>+F23-F15</f>
        <v>9519402.709999993</v>
      </c>
    </row>
    <row r="25" spans="2:6" ht="12">
      <c r="B25" s="65" t="s">
        <v>17</v>
      </c>
      <c r="C25" s="32"/>
      <c r="D25" s="21">
        <f>+D24-D19</f>
        <v>-398102</v>
      </c>
      <c r="E25" s="22">
        <f>+E24-E19</f>
        <v>8810377.25999999</v>
      </c>
      <c r="F25" s="59">
        <f>+F24-F19</f>
        <v>9519402.709999993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>
        <v>0</v>
      </c>
      <c r="E30" s="20">
        <v>0</v>
      </c>
      <c r="F30" s="58">
        <v>0</v>
      </c>
    </row>
    <row r="31" spans="2:6" ht="12">
      <c r="B31" s="93" t="s">
        <v>20</v>
      </c>
      <c r="C31" s="94"/>
      <c r="D31" s="8">
        <v>0</v>
      </c>
      <c r="E31" s="20">
        <v>0</v>
      </c>
      <c r="F31" s="58">
        <v>0</v>
      </c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-398102</v>
      </c>
      <c r="E33" s="37">
        <f>+E25+E29</f>
        <v>8810377.25999999</v>
      </c>
      <c r="F33" s="68">
        <f>+F25+F29</f>
        <v>9519402.709999993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93" t="s">
        <v>24</v>
      </c>
      <c r="C39" s="94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52956139</v>
      </c>
      <c r="E48" s="42">
        <f>E13</f>
        <v>56760159.26</v>
      </c>
      <c r="F48" s="69">
        <f>F13</f>
        <v>56497575.26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53354241</v>
      </c>
      <c r="E52" s="42">
        <f>E17</f>
        <v>53067872.24</v>
      </c>
      <c r="F52" s="71">
        <f>F17</f>
        <v>52680113.51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-398102</v>
      </c>
      <c r="E55" s="22">
        <f>+E48+E49-E52+E53</f>
        <v>3692287.019999996</v>
      </c>
      <c r="F55" s="59">
        <f>+F48+F49-F52+F53</f>
        <v>3817461.75</v>
      </c>
    </row>
    <row r="56" spans="2:6" ht="12.75" thickBot="1">
      <c r="B56" s="86" t="s">
        <v>35</v>
      </c>
      <c r="C56" s="31"/>
      <c r="D56" s="21">
        <f>+D55-D49</f>
        <v>-398102</v>
      </c>
      <c r="E56" s="22">
        <f>+E55-E49</f>
        <v>3692287.019999996</v>
      </c>
      <c r="F56" s="59">
        <f>+F55-F49</f>
        <v>3817461.75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68624849</v>
      </c>
      <c r="E60" s="8">
        <f>E14</f>
        <v>63624849</v>
      </c>
      <c r="F60" s="73">
        <f>F14</f>
        <v>63624849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68624849</v>
      </c>
      <c r="E65" s="20">
        <f>E18</f>
        <v>58506758.76</v>
      </c>
      <c r="F65" s="58">
        <f>F18</f>
        <v>57922908.04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5118090.240000002</v>
      </c>
      <c r="F69" s="59">
        <f>+F60+F61-F65+F67</f>
        <v>5701940.960000001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5118090.240000002</v>
      </c>
      <c r="F70" s="59">
        <f>+F69-F61</f>
        <v>5701940.960000001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/>
  <pageMargins left="0.11811023622047245" right="0.11811023622047245" top="0.35433070866141736" bottom="0.5511811023622047" header="0" footer="0"/>
  <pageSetup fitToHeight="0" fitToWidth="1" horizontalDpi="600" verticalDpi="600" orientation="portrait" scale="69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Hugo Flores</cp:lastModifiedBy>
  <cp:lastPrinted>2022-01-28T15:41:16Z</cp:lastPrinted>
  <dcterms:created xsi:type="dcterms:W3CDTF">2018-10-24T18:09:57Z</dcterms:created>
  <dcterms:modified xsi:type="dcterms:W3CDTF">2022-01-28T15:41:28Z</dcterms:modified>
  <cp:category/>
  <cp:version/>
  <cp:contentType/>
  <cp:contentStatus/>
</cp:coreProperties>
</file>