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0" windowHeight="32767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<sst xmlns="http://schemas.openxmlformats.org/spreadsheetml/2006/main" count="67" uniqueCount="50">
  <si>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</si>
  <si>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</si>
  <si>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</si>
  <si>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</si>
  <si>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</si>
  <si>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</si>
  <si>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</si>
  <si>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</si>
  <si>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</si>
  <si>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</si>
  <si>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</si>
  <si>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</si>
  <si>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</si>
  <si>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</si>
  <si>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</si>
  <si>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</si>
  <si>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</si>
  <si>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</si>
  <si>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</si>
  <si>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</si>
  <si>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</si>
  <si>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</si>
  <si>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</si>
  <si>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</si>
  <si>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</si>
  <si>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</si>
  <si>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</si>
  <si>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</si>
  <si>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</si>
  <si>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</si>
  <si>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</si>
  <si>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</si>
  <si>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</si>
  <si>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</si>
  <si>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</si>
  <si>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</si>
  <si>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</si>
  <si>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</si>
  <si>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</si>
  <si>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</si>
  <si>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</si>
  <si>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</si>
  <si>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</si>
  <si>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</si>
  <si>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</si>
  <si>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</si>
  <si>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</si>
  <si>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</si>
  <si>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</si>
  <si>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CASA QUERETANA DE LAS ARTESANÍAS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</si>
</sst>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o%20Ch&#225;vez\Documents\APVG%20CQA\13.%20Cuenta%20Publica\Cuenta%20Publica%202021\descargablescuentapublica2021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Normal="10" zoomScaleSheetLayoutView="100" zoomScalePageLayoutView="0" workbookViewId="0" topLeftCell="A19">
      <selection activeCell="F56" sqref="F56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47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48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12026356</v>
      </c>
      <c r="E12" s="11">
        <f>+E13+E14+E15</f>
        <v>13141230</v>
      </c>
      <c r="F12" s="52">
        <f>+F13+F14+F15</f>
        <v>13141230</v>
      </c>
      <c r="G12" s="1"/>
    </row>
    <row r="13" spans="2:6" ht="12">
      <c r="B13" s="53" t="s">
        <v>6</v>
      </c>
      <c r="C13" s="12"/>
      <c r="D13" s="13">
        <v>12026356</v>
      </c>
      <c r="E13" s="14">
        <v>13141230</v>
      </c>
      <c r="F13" s="54">
        <v>13141230</v>
      </c>
    </row>
    <row r="14" spans="2:6" ht="12">
      <c r="B14" s="55" t="s">
        <v>7</v>
      </c>
      <c r="C14" s="16"/>
      <c r="D14" s="17">
        <v>0</v>
      </c>
      <c r="E14" s="18">
        <v>0</v>
      </c>
      <c r="F14" s="56">
        <v>0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f>+D17+D18</f>
        <v>12026356</v>
      </c>
      <c r="E16" s="22">
        <f>+E17+E18</f>
        <v>10730457</v>
      </c>
      <c r="F16" s="59">
        <f>+F17+F18</f>
        <v>10471916</v>
      </c>
    </row>
    <row r="17" spans="2:6" ht="12">
      <c r="B17" s="53" t="s">
        <v>10</v>
      </c>
      <c r="C17" s="12"/>
      <c r="D17" s="23">
        <v>12026356</v>
      </c>
      <c r="E17" s="24">
        <v>10730457</v>
      </c>
      <c r="F17" s="60">
        <v>10471916</v>
      </c>
    </row>
    <row r="18" spans="2:6" ht="12">
      <c r="B18" s="98" t="s">
        <v>11</v>
      </c>
      <c r="C18" s="99"/>
      <c r="D18" s="23"/>
      <c r="E18" s="24"/>
      <c r="F18" s="60">
        <v>0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184806</v>
      </c>
      <c r="F19" s="59">
        <f>+F20+F21</f>
        <v>184806</v>
      </c>
    </row>
    <row r="20" spans="2:6" ht="12">
      <c r="B20" s="61" t="s">
        <v>13</v>
      </c>
      <c r="C20" s="25"/>
      <c r="D20" s="26">
        <v>0</v>
      </c>
      <c r="E20" s="27">
        <v>184806</v>
      </c>
      <c r="F20" s="62">
        <v>184806</v>
      </c>
    </row>
    <row r="21" spans="2:6" ht="12">
      <c r="B21" s="93" t="s">
        <v>14</v>
      </c>
      <c r="C21" s="94"/>
      <c r="D21" s="28">
        <v>0</v>
      </c>
      <c r="E21" s="29">
        <v>0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2595579</v>
      </c>
      <c r="F23" s="59">
        <f>+F12-F16+F19</f>
        <v>2854120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2595579</v>
      </c>
      <c r="F24" s="59">
        <f>+F23-F15</f>
        <v>2854120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2410773</v>
      </c>
      <c r="F25" s="59">
        <f>+F24-F19</f>
        <v>2669314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>
        <v>0</v>
      </c>
      <c r="E30" s="20">
        <v>0</v>
      </c>
      <c r="F30" s="58"/>
    </row>
    <row r="31" spans="2:6" ht="12">
      <c r="B31" s="93" t="s">
        <v>20</v>
      </c>
      <c r="C31" s="94"/>
      <c r="D31" s="8">
        <v>0</v>
      </c>
      <c r="E31" s="20">
        <v>0</v>
      </c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2410773</v>
      </c>
      <c r="F33" s="68">
        <f>+F25+F29</f>
        <v>2669314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93" t="s">
        <v>24</v>
      </c>
      <c r="C39" s="94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>
        <v>0</v>
      </c>
      <c r="E41" s="42">
        <v>0</v>
      </c>
      <c r="F41" s="58">
        <v>0</v>
      </c>
    </row>
    <row r="42" spans="2:6" ht="12">
      <c r="B42" s="61" t="s">
        <v>27</v>
      </c>
      <c r="C42" s="43"/>
      <c r="D42" s="8">
        <v>0</v>
      </c>
      <c r="E42" s="20">
        <v>0</v>
      </c>
      <c r="F42" s="50">
        <v>0</v>
      </c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12026356</v>
      </c>
      <c r="E48" s="42">
        <f>E13</f>
        <v>13141230</v>
      </c>
      <c r="F48" s="69">
        <f>F13</f>
        <v>13141230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12026356</v>
      </c>
      <c r="E52" s="42">
        <f>E17</f>
        <v>10730457</v>
      </c>
      <c r="F52" s="71">
        <f>F17</f>
        <v>10471916</v>
      </c>
    </row>
    <row r="53" spans="2:6" ht="12">
      <c r="B53" s="64" t="s">
        <v>33</v>
      </c>
      <c r="C53" s="30"/>
      <c r="D53" s="8">
        <f>D20</f>
        <v>0</v>
      </c>
      <c r="E53" s="42">
        <f>E20</f>
        <v>184806</v>
      </c>
      <c r="F53" s="71">
        <f>F20</f>
        <v>184806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2595579</v>
      </c>
      <c r="F55" s="59">
        <f>+F48+F49-F52+F53</f>
        <v>2854120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2595579</v>
      </c>
      <c r="F56" s="59">
        <f>+F55-F49</f>
        <v>2854120</v>
      </c>
    </row>
    <row r="57" spans="2:6" ht="12.75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Mario Chávez</cp:lastModifiedBy>
  <cp:lastPrinted>2022-01-21T16:25:36Z</cp:lastPrinted>
  <dcterms:created xsi:type="dcterms:W3CDTF">2018-10-24T18:09:57Z</dcterms:created>
  <dcterms:modified xsi:type="dcterms:W3CDTF">2022-01-21T16:28:11Z</dcterms:modified>
  <cp:category/>
  <cp:version/>
  <cp:contentType/>
  <cp:contentStatus/>
</cp:coreProperties>
</file>