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<sst xmlns="http://schemas.openxmlformats.org/spreadsheetml/2006/main" count="69" uniqueCount="59">
  <si>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</si>
  <si>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</si>
  <si>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</si>
  <si>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</si>
  <si>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</si>
  <si>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</si>
  <si>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</si>
  <si>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</si>
  <si>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</si>
  <si>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</si>
  <si>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</si>
  <si>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</si>
  <si>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</si>
  <si>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</si>
  <si>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</si>
  <si>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</si>
  <si>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</si>
  <si>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</si>
  <si>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</si>
  <si>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</si>
  <si>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</si>
  <si>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</si>
  <si>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</si>
  <si>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</si>
  <si>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</si>
  <si>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</si>
  <si>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</si>
  <si>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</si>
  <si>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</si>
  <si>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</si>
  <si>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</si>
  <si>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</si>
  <si>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</si>
  <si>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</si>
  <si>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</si>
  <si>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</si>
  <si>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</si>
  <si>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</si>
  <si>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</si>
  <si>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</si>
  <si>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</si>
  <si>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</si>
  <si>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</si>
  <si>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</si>
  <si>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</si>
  <si>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</si>
  <si>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</si>
  <si>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</si>
  <si>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</si>
  <si>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</si>
  <si>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</si>
  <si>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</si>
  <si>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</si>
  <si>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</si>
  <si>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CASA QUERETANA DE LAS ARTESANÍAS</t>
  </si>
  <si>
    <t>C. Gabriela Catalina Prieto Moros</t>
  </si>
  <si>
    <t>L.C. Andrea Paulina Valdivia Galván</t>
  </si>
  <si>
    <t>Directora General</t>
  </si>
  <si>
    <t>Contadora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</si>
</sst>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 horizontal="right" vertical="top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Normal="60" zoomScaleSheetLayoutView="100" zoomScalePageLayoutView="0" workbookViewId="0" topLeftCell="D64">
      <selection activeCell="I97" sqref="I9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4" t="s">
        <v>54</v>
      </c>
      <c r="D3" s="74"/>
      <c r="E3" s="74"/>
      <c r="F3" s="74"/>
      <c r="G3" s="74"/>
      <c r="H3" s="74"/>
      <c r="I3" s="74"/>
      <c r="J3" s="74"/>
      <c r="K3" s="74"/>
      <c r="L3" s="38"/>
      <c r="M3" s="38"/>
      <c r="N3" s="38"/>
      <c r="O3" s="38"/>
      <c r="P3" s="38"/>
      <c r="Q3" s="38"/>
      <c r="R3" s="38"/>
      <c r="S3" s="2"/>
    </row>
    <row r="4" spans="3:19" ht="12.75"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38"/>
      <c r="M4" s="38"/>
      <c r="N4" s="38"/>
      <c r="O4" s="38"/>
      <c r="P4" s="38"/>
      <c r="Q4" s="38"/>
      <c r="R4" s="38"/>
      <c r="S4" s="2"/>
    </row>
    <row r="5" spans="3:19" ht="12.75">
      <c r="C5" s="74" t="s">
        <v>52</v>
      </c>
      <c r="D5" s="74"/>
      <c r="E5" s="74"/>
      <c r="F5" s="74"/>
      <c r="G5" s="74"/>
      <c r="H5" s="74"/>
      <c r="I5" s="74"/>
      <c r="J5" s="74"/>
      <c r="K5" s="74"/>
      <c r="L5" s="38"/>
      <c r="M5" s="38"/>
      <c r="N5" s="38"/>
      <c r="O5" s="38"/>
      <c r="P5" s="38"/>
      <c r="Q5" s="38"/>
      <c r="R5" s="38"/>
      <c r="S5" s="2"/>
    </row>
    <row r="6" spans="3:19" ht="12.75">
      <c r="C6" s="75" t="s">
        <v>42</v>
      </c>
      <c r="D6" s="75"/>
      <c r="E6" s="75"/>
      <c r="F6" s="75"/>
      <c r="G6" s="75"/>
      <c r="H6" s="75"/>
      <c r="I6" s="75"/>
      <c r="J6" s="75"/>
      <c r="K6" s="75"/>
      <c r="L6" s="2"/>
      <c r="M6" s="2"/>
      <c r="N6" s="2"/>
      <c r="O6" s="2"/>
      <c r="P6" s="2"/>
      <c r="Q6" s="2"/>
      <c r="R6" s="2"/>
      <c r="S6" s="29"/>
    </row>
    <row r="7" spans="3:19" ht="12.75"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13546867.89</v>
      </c>
      <c r="J17" s="46">
        <f>SUM(J18:J28)</f>
        <v>9151169</v>
      </c>
      <c r="K17" s="43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>
        <v>23228.35</v>
      </c>
      <c r="J22" s="47">
        <v>25738.11</v>
      </c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>
        <v>3416986.19</v>
      </c>
      <c r="J24" s="47">
        <v>2107900.89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9701015</v>
      </c>
      <c r="J26" s="47">
        <v>7017530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405638.35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10471915.729999999</v>
      </c>
      <c r="J30" s="46">
        <f>+J31+J32+J33+J34+J35+J36+J37+J38+J39+J40+J41+J42+J43+J45+J46+J47+J48</f>
        <v>22914234.9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6066754.05</v>
      </c>
      <c r="J31" s="47">
        <v>5499393.37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2498316.7</v>
      </c>
      <c r="J32" s="47">
        <v>1646240.76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1460028.36</v>
      </c>
      <c r="J33" s="47">
        <v>1493258.77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137764</v>
      </c>
      <c r="J37" s="47">
        <v>161183.12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309052.62</v>
      </c>
      <c r="J38" s="47">
        <v>756114.14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/>
      <c r="J44" s="47"/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69" t="s">
        <v>37</v>
      </c>
      <c r="G46" s="69"/>
      <c r="H46" s="69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>
        <v>0</v>
      </c>
      <c r="J47" s="47">
        <v>0</v>
      </c>
      <c r="K47" s="43"/>
      <c r="S47" s="7"/>
    </row>
    <row r="48" spans="3:19" ht="18" customHeight="1">
      <c r="C48" s="41"/>
      <c r="D48" s="44"/>
      <c r="E48" s="42"/>
      <c r="F48" s="69" t="s">
        <v>38</v>
      </c>
      <c r="G48" s="69"/>
      <c r="H48" s="69"/>
      <c r="I48" s="51">
        <v>0</v>
      </c>
      <c r="J48" s="76">
        <v>13358044.74</v>
      </c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3074952.16</v>
      </c>
      <c r="J50" s="54">
        <f>J17-J30</f>
        <v>-13763065.899999999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0" t="s">
        <v>5</v>
      </c>
      <c r="G55" s="70"/>
      <c r="H55" s="70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0" t="s">
        <v>7</v>
      </c>
      <c r="G56" s="70"/>
      <c r="H56" s="70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0" t="s">
        <v>9</v>
      </c>
      <c r="G57" s="70"/>
      <c r="H57" s="70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0</v>
      </c>
      <c r="J59" s="46">
        <f>ROUND(SUM(J60:J62),2)</f>
        <v>622103.59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0" t="s">
        <v>7</v>
      </c>
      <c r="G61" s="70"/>
      <c r="H61" s="70"/>
      <c r="I61" s="47">
        <v>0</v>
      </c>
      <c r="J61" s="47">
        <v>322103.59</v>
      </c>
      <c r="K61" s="55"/>
      <c r="S61" s="18"/>
    </row>
    <row r="62" spans="3:19" s="17" customFormat="1" ht="12.75">
      <c r="C62" s="52"/>
      <c r="D62" s="44"/>
      <c r="E62" s="56"/>
      <c r="F62" s="70" t="s">
        <v>12</v>
      </c>
      <c r="G62" s="70"/>
      <c r="H62" s="70"/>
      <c r="I62" s="47">
        <v>0</v>
      </c>
      <c r="J62" s="47">
        <v>300000</v>
      </c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0</v>
      </c>
      <c r="J63" s="46">
        <f>ROUND(J54-J59,2)</f>
        <v>-622103.59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0" t="s">
        <v>23</v>
      </c>
      <c r="G72" s="70"/>
      <c r="H72" s="70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0" t="s">
        <v>31</v>
      </c>
      <c r="G78" s="70"/>
      <c r="H78" s="70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1" t="s">
        <v>36</v>
      </c>
      <c r="E83" s="71"/>
      <c r="F83" s="71"/>
      <c r="G83" s="71"/>
      <c r="H83" s="71"/>
      <c r="I83" s="54">
        <f>ROUND(I50+I63+I80,2)</f>
        <v>3074952.16</v>
      </c>
      <c r="J83" s="54">
        <f>ROUND(J50+J63+J80,2)</f>
        <v>-14385169.49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1" t="s">
        <v>39</v>
      </c>
      <c r="E87" s="71"/>
      <c r="F87" s="71"/>
      <c r="G87" s="71"/>
      <c r="H87" s="71"/>
      <c r="I87" s="59">
        <v>718370.37</v>
      </c>
      <c r="J87" s="59">
        <v>15103539.86</v>
      </c>
      <c r="K87" s="55"/>
      <c r="S87" s="18"/>
    </row>
    <row r="88" spans="3:19" s="17" customFormat="1" ht="12.75">
      <c r="C88" s="52"/>
      <c r="D88" s="71" t="s">
        <v>41</v>
      </c>
      <c r="E88" s="71"/>
      <c r="F88" s="71"/>
      <c r="G88" s="71"/>
      <c r="H88" s="71"/>
      <c r="I88" s="59">
        <v>3793322.53</v>
      </c>
      <c r="J88" s="59">
        <v>718370.37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3" t="s">
        <v>55</v>
      </c>
      <c r="F95" s="73"/>
      <c r="G95" s="73"/>
      <c r="H95" s="64"/>
      <c r="I95" s="73" t="s">
        <v>56</v>
      </c>
      <c r="J95" s="73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2" t="s">
        <v>57</v>
      </c>
      <c r="F96" s="72"/>
      <c r="G96" s="72"/>
      <c r="H96" s="65"/>
      <c r="I96" s="72" t="s">
        <v>58</v>
      </c>
      <c r="J96" s="72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47:H47"/>
    <mergeCell ref="F48:H48"/>
    <mergeCell ref="D87:H87"/>
    <mergeCell ref="F78:H78"/>
    <mergeCell ref="F72:H72"/>
    <mergeCell ref="E80:H80"/>
    <mergeCell ref="F44:H44"/>
    <mergeCell ref="F45:H45"/>
    <mergeCell ref="F36:H36"/>
    <mergeCell ref="F37:H37"/>
    <mergeCell ref="F38:H38"/>
    <mergeCell ref="F39:H39"/>
    <mergeCell ref="F40:H40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2:H42"/>
    <mergeCell ref="F61:H61"/>
    <mergeCell ref="F25:H25"/>
    <mergeCell ref="F26:H26"/>
    <mergeCell ref="E63:H63"/>
    <mergeCell ref="F27:H27"/>
    <mergeCell ref="F28:G28"/>
    <mergeCell ref="F43:H43"/>
    <mergeCell ref="F55:H55"/>
    <mergeCell ref="F19:H19"/>
    <mergeCell ref="F56:H56"/>
    <mergeCell ref="F20:H20"/>
    <mergeCell ref="F57:H57"/>
    <mergeCell ref="F21:H21"/>
    <mergeCell ref="F22:H22"/>
    <mergeCell ref="F23:H23"/>
    <mergeCell ref="F24:H24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cp:lastPrinted>2021-12-16T15:00:05Z</cp:lastPrinted>
  <dcterms:created xsi:type="dcterms:W3CDTF">2018-10-24T19:36:13Z</dcterms:created>
  <dcterms:modified xsi:type="dcterms:W3CDTF">2022-01-21T19:09:52Z</dcterms:modified>
  <cp:category/>
  <cp:version/>
  <cp:contentType/>
  <cp:contentStatus/>
</cp:coreProperties>
</file>