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77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<sst xmlns="http://schemas.openxmlformats.org/spreadsheetml/2006/main" count="67" uniqueCount="50">
  <si>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</si>
  <si>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</si>
  <si>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</si>
  <si>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</si>
  <si>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</si>
  <si>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</si>
  <si>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</si>
  <si>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</si>
  <si>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</si>
  <si>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</si>
  <si>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</si>
  <si>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</si>
  <si>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</si>
  <si>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</si>
  <si>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</si>
  <si>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</si>
  <si>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</si>
  <si>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</si>
  <si>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</si>
  <si>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</si>
  <si>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</si>
  <si>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</si>
  <si>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</si>
  <si>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</si>
  <si>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</si>
  <si>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</si>
  <si>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</si>
  <si>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</si>
  <si>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</si>
  <si>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</si>
  <si>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</si>
  <si>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</si>
  <si>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</si>
  <si>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</si>
  <si>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</si>
  <si>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</si>
  <si>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</si>
  <si>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</si>
  <si>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</si>
  <si>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</si>
  <si>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</si>
  <si>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</si>
  <si>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</si>
  <si>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</si>
  <si>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</si>
  <si>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</si>
  <si>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</si>
  <si>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</si>
  <si>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</si>
  <si>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 xml:space="preserve">INSTITUTO DE ARTES Y OFICIOS DE QUERÉTARO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</si>
</sst>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130" zoomScaleNormal="10" zoomScaleSheetLayoutView="130" zoomScalePageLayoutView="0" workbookViewId="0" topLeftCell="A16">
      <selection activeCell="D57" sqref="D57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49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47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48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16133575</v>
      </c>
      <c r="E12" s="11">
        <f>+E13+E14+E15</f>
        <v>13919137.79</v>
      </c>
      <c r="F12" s="52">
        <f>+F13+F14+F15</f>
        <v>13919137.79</v>
      </c>
      <c r="G12" s="1"/>
    </row>
    <row r="13" spans="2:6" ht="12">
      <c r="B13" s="53" t="s">
        <v>6</v>
      </c>
      <c r="C13" s="12"/>
      <c r="D13" s="13">
        <v>16133575</v>
      </c>
      <c r="E13" s="14">
        <v>13919137.79</v>
      </c>
      <c r="F13" s="54">
        <v>13919137.79</v>
      </c>
    </row>
    <row r="14" spans="2:6" ht="12">
      <c r="B14" s="55" t="s">
        <v>7</v>
      </c>
      <c r="C14" s="16"/>
      <c r="D14" s="17">
        <v>0</v>
      </c>
      <c r="E14" s="18">
        <v>0</v>
      </c>
      <c r="F14" s="56">
        <v>0</v>
      </c>
    </row>
    <row r="15" spans="2:6" ht="12">
      <c r="B15" s="57" t="s">
        <v>8</v>
      </c>
      <c r="C15" s="19"/>
      <c r="D15" s="8">
        <v>0</v>
      </c>
      <c r="E15" s="20">
        <v>0</v>
      </c>
      <c r="F15" s="58">
        <v>0</v>
      </c>
    </row>
    <row r="16" spans="2:6" ht="12">
      <c r="B16" s="51" t="s">
        <v>9</v>
      </c>
      <c r="C16" s="7"/>
      <c r="D16" s="21">
        <f>+D17+D18</f>
        <v>16133575</v>
      </c>
      <c r="E16" s="22">
        <f>+E17+E18</f>
        <v>13918147.53</v>
      </c>
      <c r="F16" s="59">
        <f>+F17+F18</f>
        <v>13847928.53</v>
      </c>
    </row>
    <row r="17" spans="2:6" ht="12">
      <c r="B17" s="53" t="s">
        <v>10</v>
      </c>
      <c r="C17" s="12"/>
      <c r="D17" s="23">
        <v>16133575</v>
      </c>
      <c r="E17" s="24">
        <v>13918147.53</v>
      </c>
      <c r="F17" s="60">
        <v>13847928.53</v>
      </c>
    </row>
    <row r="18" spans="2:6" ht="12">
      <c r="B18" s="98" t="s">
        <v>11</v>
      </c>
      <c r="C18" s="99"/>
      <c r="D18" s="23">
        <v>0</v>
      </c>
      <c r="E18" s="24">
        <v>0</v>
      </c>
      <c r="F18" s="60">
        <v>0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206900</v>
      </c>
      <c r="F19" s="59">
        <f>+F20+F21</f>
        <v>206900</v>
      </c>
    </row>
    <row r="20" spans="2:6" ht="12">
      <c r="B20" s="61" t="s">
        <v>13</v>
      </c>
      <c r="C20" s="25"/>
      <c r="D20" s="26">
        <v>0</v>
      </c>
      <c r="E20" s="27">
        <v>206900</v>
      </c>
      <c r="F20" s="62">
        <v>206900</v>
      </c>
    </row>
    <row r="21" spans="2:6" ht="12">
      <c r="B21" s="93" t="s">
        <v>14</v>
      </c>
      <c r="C21" s="94"/>
      <c r="D21" s="28">
        <v>0</v>
      </c>
      <c r="E21" s="29">
        <v>0</v>
      </c>
      <c r="F21" s="63">
        <v>0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207890.25999999978</v>
      </c>
      <c r="F23" s="59">
        <f>+F12-F16+F19</f>
        <v>278109.2599999998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207890.25999999978</v>
      </c>
      <c r="F24" s="59">
        <f>+F23-F15</f>
        <v>278109.2599999998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990.2599999997765</v>
      </c>
      <c r="F25" s="59">
        <f>+F24-F19</f>
        <v>71209.25999999978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44</v>
      </c>
      <c r="C27" s="82"/>
      <c r="D27" s="84" t="s">
        <v>45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>
        <v>0</v>
      </c>
      <c r="E30" s="20">
        <v>0</v>
      </c>
      <c r="F30" s="58">
        <v>0</v>
      </c>
    </row>
    <row r="31" spans="2:6" ht="12">
      <c r="B31" s="93" t="s">
        <v>20</v>
      </c>
      <c r="C31" s="94"/>
      <c r="D31" s="8">
        <v>0</v>
      </c>
      <c r="E31" s="20">
        <v>0</v>
      </c>
      <c r="F31" s="58">
        <v>0</v>
      </c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990.2599999997765</v>
      </c>
      <c r="F33" s="68">
        <f>+F25+F29</f>
        <v>71209.25999999978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44</v>
      </c>
      <c r="C35" s="82"/>
      <c r="D35" s="84" t="s">
        <v>45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>
        <v>0</v>
      </c>
      <c r="E38" s="40">
        <v>0</v>
      </c>
      <c r="F38" s="62">
        <v>0</v>
      </c>
    </row>
    <row r="39" spans="2:6" ht="12">
      <c r="B39" s="93" t="s">
        <v>24</v>
      </c>
      <c r="C39" s="94"/>
      <c r="D39" s="28">
        <v>0</v>
      </c>
      <c r="E39" s="29">
        <v>0</v>
      </c>
      <c r="F39" s="63">
        <v>0</v>
      </c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>
        <v>0</v>
      </c>
      <c r="E41" s="42">
        <v>0</v>
      </c>
      <c r="F41" s="58">
        <v>0</v>
      </c>
    </row>
    <row r="42" spans="2:6" ht="12">
      <c r="B42" s="61" t="s">
        <v>27</v>
      </c>
      <c r="C42" s="43"/>
      <c r="D42" s="8">
        <v>0</v>
      </c>
      <c r="E42" s="20">
        <v>0</v>
      </c>
      <c r="F42" s="50">
        <v>0</v>
      </c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44</v>
      </c>
      <c r="C46" s="82"/>
      <c r="D46" s="84" t="s">
        <v>45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16133575</v>
      </c>
      <c r="E48" s="42">
        <f>E13</f>
        <v>13919137.79</v>
      </c>
      <c r="F48" s="69">
        <f>F13</f>
        <v>13919137.79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16133575</v>
      </c>
      <c r="E52" s="42">
        <f>E17</f>
        <v>13918147.53</v>
      </c>
      <c r="F52" s="71">
        <f>F17</f>
        <v>13847928.53</v>
      </c>
    </row>
    <row r="53" spans="2:6" ht="12">
      <c r="B53" s="64" t="s">
        <v>33</v>
      </c>
      <c r="C53" s="30"/>
      <c r="D53" s="8">
        <f>D20</f>
        <v>0</v>
      </c>
      <c r="E53" s="42">
        <f>E20</f>
        <v>206900</v>
      </c>
      <c r="F53" s="71">
        <f>F20</f>
        <v>206900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207890.25999999978</v>
      </c>
      <c r="F55" s="59">
        <f>+F48+F49-F52+F53</f>
        <v>278109.2599999998</v>
      </c>
    </row>
    <row r="56" spans="2:6" ht="12.75" thickBot="1">
      <c r="B56" s="86" t="s">
        <v>35</v>
      </c>
      <c r="C56" s="31"/>
      <c r="D56" s="21">
        <f>+D55-D49</f>
        <v>0</v>
      </c>
      <c r="E56" s="22">
        <f>+E55-E49</f>
        <v>207890.25999999978</v>
      </c>
      <c r="F56" s="59">
        <f>+F55-F49</f>
        <v>278109.2599999998</v>
      </c>
    </row>
    <row r="57" spans="2:6" ht="12.75" thickBot="1">
      <c r="B57" s="92" t="s">
        <v>44</v>
      </c>
      <c r="C57" s="82"/>
      <c r="D57" s="85" t="s">
        <v>46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2:8" ht="12">
      <c r="B72" s="95"/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Depto administrativo</cp:lastModifiedBy>
  <dcterms:created xsi:type="dcterms:W3CDTF">2018-10-24T18:09:57Z</dcterms:created>
  <dcterms:modified xsi:type="dcterms:W3CDTF">2022-01-25T19:53:14Z</dcterms:modified>
  <cp:category/>
  <cp:version/>
  <cp:contentType/>
  <cp:contentStatus/>
</cp:coreProperties>
</file>