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577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<sst xmlns="http://schemas.openxmlformats.org/spreadsheetml/2006/main" count="67" uniqueCount="50">
  <si>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</si>
  <si>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</si>
  <si>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</si>
  <si>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</si>
  <si>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</si>
  <si>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</si>
  <si>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</si>
  <si>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</si>
  <si>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</si>
  <si>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</si>
  <si>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</si>
  <si>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</si>
  <si>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</si>
  <si>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</si>
  <si>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</si>
  <si>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</si>
  <si>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</si>
  <si>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</si>
  <si>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</si>
  <si>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</si>
  <si>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</si>
  <si>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</si>
  <si>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</si>
  <si>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</si>
  <si>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</si>
  <si>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</si>
  <si>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</si>
  <si>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</si>
  <si>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</si>
  <si>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</si>
  <si>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</si>
  <si>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</si>
  <si>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</si>
  <si>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</si>
  <si>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</si>
  <si>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</si>
  <si>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</si>
  <si>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</si>
  <si>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</si>
  <si>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</si>
  <si>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</si>
  <si>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</si>
  <si>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</si>
  <si>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</si>
  <si>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</si>
  <si>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</si>
  <si>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</si>
  <si>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</si>
  <si>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</si>
  <si>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SISTEMA ESTATAL DE COMUNICACIÓN CULTURAL Y EDUCATIVA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</si>
</sst>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10" zoomScaleNormal="10" zoomScaleSheetLayoutView="110" zoomScalePageLayoutView="0" workbookViewId="0" topLeftCell="A1">
      <selection activeCell="F18" sqref="F18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100" t="s">
        <v>49</v>
      </c>
      <c r="C2" s="100"/>
      <c r="D2" s="100"/>
      <c r="E2" s="100"/>
      <c r="F2" s="100"/>
    </row>
    <row r="3" spans="2:6" s="1" customFormat="1" ht="12">
      <c r="B3" s="100" t="s">
        <v>43</v>
      </c>
      <c r="C3" s="100"/>
      <c r="D3" s="100"/>
      <c r="E3" s="100"/>
      <c r="F3" s="100"/>
    </row>
    <row r="4" spans="2:6" s="1" customFormat="1" ht="12">
      <c r="B4" s="100" t="s">
        <v>47</v>
      </c>
      <c r="C4" s="100"/>
      <c r="D4" s="100"/>
      <c r="E4" s="100"/>
      <c r="F4" s="100"/>
    </row>
    <row r="5" spans="2:6" s="1" customFormat="1" ht="12">
      <c r="B5" s="101" t="s">
        <v>42</v>
      </c>
      <c r="C5" s="101"/>
      <c r="D5" s="102"/>
      <c r="E5" s="102"/>
      <c r="F5" s="102"/>
    </row>
    <row r="6" spans="2:6" ht="12">
      <c r="B6" s="101" t="s">
        <v>48</v>
      </c>
      <c r="C6" s="101"/>
      <c r="D6" s="102"/>
      <c r="E6" s="102"/>
      <c r="F6" s="102"/>
    </row>
    <row r="7" spans="2:6" ht="12">
      <c r="B7" s="103" t="s">
        <v>0</v>
      </c>
      <c r="C7" s="103"/>
      <c r="D7" s="100"/>
      <c r="E7" s="100"/>
      <c r="F7" s="100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4" t="s">
        <v>1</v>
      </c>
      <c r="C10" s="105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41498934</v>
      </c>
      <c r="E12" s="11">
        <f>+E13+E14+E15</f>
        <v>48848849</v>
      </c>
      <c r="F12" s="52">
        <f>+F13+F14+F15</f>
        <v>48848849</v>
      </c>
      <c r="G12" s="1"/>
    </row>
    <row r="13" spans="2:6" ht="12">
      <c r="B13" s="53" t="s">
        <v>6</v>
      </c>
      <c r="C13" s="12"/>
      <c r="D13" s="13">
        <v>41498934</v>
      </c>
      <c r="E13" s="14">
        <v>48848849</v>
      </c>
      <c r="F13" s="54">
        <v>48848849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41498934</v>
      </c>
      <c r="E16" s="22">
        <f>+E17+E18</f>
        <v>48899450</v>
      </c>
      <c r="F16" s="59">
        <f>+F17+F18</f>
        <v>48075320</v>
      </c>
    </row>
    <row r="17" spans="2:6" ht="12">
      <c r="B17" s="53" t="s">
        <v>10</v>
      </c>
      <c r="C17" s="12"/>
      <c r="D17" s="23">
        <v>41498934</v>
      </c>
      <c r="E17" s="24">
        <v>48899450</v>
      </c>
      <c r="F17" s="60">
        <v>48075320</v>
      </c>
    </row>
    <row r="18" spans="2:6" ht="12">
      <c r="B18" s="98" t="s">
        <v>11</v>
      </c>
      <c r="C18" s="99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0</v>
      </c>
      <c r="F19" s="59">
        <f>+F20+F21</f>
        <v>0</v>
      </c>
    </row>
    <row r="20" spans="2:6" ht="12">
      <c r="B20" s="61" t="s">
        <v>13</v>
      </c>
      <c r="C20" s="25"/>
      <c r="D20" s="26"/>
      <c r="E20" s="27"/>
      <c r="F20" s="62"/>
    </row>
    <row r="21" spans="2:6" ht="12">
      <c r="B21" s="93" t="s">
        <v>14</v>
      </c>
      <c r="C21" s="94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-50601</v>
      </c>
      <c r="F23" s="59">
        <f>+F12-F16+F19</f>
        <v>773529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-50601</v>
      </c>
      <c r="F24" s="59">
        <f>+F23-F15</f>
        <v>773529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-50601</v>
      </c>
      <c r="F25" s="59">
        <f>+F24-F19</f>
        <v>773529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93" t="s">
        <v>20</v>
      </c>
      <c r="C31" s="94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-50601</v>
      </c>
      <c r="F33" s="68">
        <f>+F25+F29</f>
        <v>773529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93" t="s">
        <v>24</v>
      </c>
      <c r="C39" s="94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41498934</v>
      </c>
      <c r="E48" s="42">
        <f>E13</f>
        <v>48848849</v>
      </c>
      <c r="F48" s="69">
        <f>F13</f>
        <v>48848849</v>
      </c>
      <c r="G48" s="1"/>
    </row>
    <row r="49" spans="1:7" s="6" customFormat="1" ht="12">
      <c r="A49" s="1"/>
      <c r="B49" s="96" t="s">
        <v>30</v>
      </c>
      <c r="C49" s="97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41498934</v>
      </c>
      <c r="E52" s="42">
        <f>E17</f>
        <v>48899450</v>
      </c>
      <c r="F52" s="71">
        <f>F17</f>
        <v>48075320</v>
      </c>
    </row>
    <row r="53" spans="2:6" ht="12">
      <c r="B53" s="64" t="s">
        <v>33</v>
      </c>
      <c r="C53" s="30"/>
      <c r="D53" s="8">
        <f>D20</f>
        <v>0</v>
      </c>
      <c r="E53" s="42">
        <f>E20</f>
        <v>0</v>
      </c>
      <c r="F53" s="71">
        <f>F20</f>
        <v>0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-50601</v>
      </c>
      <c r="F55" s="59">
        <f>+F48+F49-F52+F53</f>
        <v>773529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-50601</v>
      </c>
      <c r="F56" s="59">
        <f>+F55-F49</f>
        <v>773529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96" t="s">
        <v>37</v>
      </c>
      <c r="C61" s="97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96" t="s">
        <v>24</v>
      </c>
      <c r="C62" s="97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93" t="s">
        <v>27</v>
      </c>
      <c r="C63" s="94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95"/>
      <c r="C72" s="95"/>
      <c r="D72" s="95"/>
      <c r="E72" s="95"/>
      <c r="F72" s="95"/>
      <c r="G72" s="95"/>
      <c r="H72" s="95"/>
    </row>
    <row r="73" spans="2:8" ht="12">
      <c r="B73" s="95"/>
      <c r="C73" s="95"/>
      <c r="D73" s="95"/>
      <c r="E73" s="95"/>
      <c r="F73" s="95"/>
      <c r="G73" s="95"/>
      <c r="H73" s="95"/>
    </row>
    <row r="74" spans="2:8" ht="12">
      <c r="B74" s="95"/>
      <c r="C74" s="95"/>
      <c r="D74" s="95"/>
      <c r="E74" s="95"/>
      <c r="F74" s="95"/>
      <c r="G74" s="95"/>
      <c r="H74" s="95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18:C18"/>
    <mergeCell ref="B4:F4"/>
    <mergeCell ref="B2:F2"/>
    <mergeCell ref="B5:F5"/>
    <mergeCell ref="B6:F6"/>
    <mergeCell ref="B7:F7"/>
    <mergeCell ref="B10:C10"/>
    <mergeCell ref="B3:F3"/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Rodolfo</cp:lastModifiedBy>
  <dcterms:created xsi:type="dcterms:W3CDTF">2018-10-24T18:09:57Z</dcterms:created>
  <dcterms:modified xsi:type="dcterms:W3CDTF">2022-01-27T17:41:50Z</dcterms:modified>
  <cp:category/>
  <cp:version/>
  <cp:contentType/>
  <cp:contentStatus/>
</cp:coreProperties>
</file>