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IPC" sheetId="1" r:id="rId1"/>
  </sheets>
  <externalReferences>
    <externalReference r:id="rId4"/>
  </externalReferences>
  <definedNames>
    <definedName name="_xlnm.Print_Area" localSheetId="0">'IPC'!$B$1:$I$49</definedName>
  </definedNames>
  <calcPr fullCalcOnLoad="1"/>
</workbook>
</file>

<file path=xl/sharedStrings.xml><?xml version="1.0" encoding="utf-8"?>
<sst xmlns="http://schemas.openxmlformats.org/spreadsheetml/2006/main" count="20" uniqueCount="20">
  <si>
    <t>Informe sobre Pasivos Contingentes</t>
  </si>
  <si>
    <t>Del 1 de Enero al 31 de Diciembre de 2021</t>
  </si>
  <si>
    <t>(Pesos)</t>
  </si>
  <si>
    <t>Ente: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</si>
  <si>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</si>
  <si>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</si>
  <si>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</si>
  <si>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</si>
  <si>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</si>
  <si>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</si>
  <si>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</si>
  <si>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</si>
  <si>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</si>
  <si>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</si>
  <si>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</si>
  <si>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</si>
  <si>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</si>
  <si>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</si>
  <si>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Bajo protesta de decir verdad declaramos que los Estados Financieros y sus Notas son razonablemente correctos y responsabilidad del emisor</t>
  </si>
  <si>
    <t>Se reconoce el pasivo laboral por un importe de $331,467,271.48 de acuerdo al Estudio Actuarial actualizado al ejercicio 2021. Se informa que el monto de juicios laborales registrados en cuenta de Orden es por un monto de $8,565,791.03. Se informa que derivado de la publicación de la Ley que Reforma, Adiciona y Deroga diversas disposiciones de la Ley de los Trabajadores al Servicio del Estado de Querétaro y Reforma diversas Disposiciones a la Ley Orgánica del Poder Legislativo del Estado de Querétaro , se estima un impacto financiero para el SEDIF aproximado de $ 19,620.000.00 durante el ejercicio fiscal 2021.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</si>
</sst>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000000000000000000"/>
    <numFmt numFmtId="165" formatCode="_-* #,##0.00_-;\-* #,##0.00_-;_-* &quot;-&quot;??_-;_-@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FF0000"/>
      <name val="Calibri"/>
      <family val="2"/>
    </font>
    <font>
      <b/>
      <i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C8C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vertical="top"/>
    </xf>
    <xf numFmtId="3" fontId="47" fillId="33" borderId="0" xfId="0" applyNumberFormat="1" applyFont="1" applyFill="1" applyBorder="1" applyAlignment="1">
      <alignment vertical="top"/>
    </xf>
    <xf numFmtId="0" fontId="47" fillId="33" borderId="17" xfId="0" applyFont="1" applyFill="1" applyBorder="1" applyAlignment="1">
      <alignment vertical="top"/>
    </xf>
    <xf numFmtId="0" fontId="48" fillId="33" borderId="0" xfId="0" applyFont="1" applyFill="1" applyBorder="1" applyAlignment="1">
      <alignment/>
    </xf>
    <xf numFmtId="0" fontId="47" fillId="33" borderId="0" xfId="0" applyFont="1" applyFill="1" applyBorder="1" applyAlignment="1">
      <alignment vertical="top"/>
    </xf>
    <xf numFmtId="0" fontId="49" fillId="33" borderId="16" xfId="0" applyFont="1" applyFill="1" applyBorder="1" applyAlignment="1">
      <alignment vertical="top"/>
    </xf>
    <xf numFmtId="3" fontId="45" fillId="33" borderId="0" xfId="0" applyNumberFormat="1" applyFont="1" applyFill="1" applyBorder="1" applyAlignment="1">
      <alignment vertical="top"/>
    </xf>
    <xf numFmtId="0" fontId="49" fillId="33" borderId="17" xfId="0" applyFont="1" applyFill="1" applyBorder="1" applyAlignment="1">
      <alignment vertical="top"/>
    </xf>
    <xf numFmtId="164" fontId="45" fillId="33" borderId="0" xfId="0" applyNumberFormat="1" applyFont="1" applyFill="1" applyBorder="1" applyAlignment="1">
      <alignment/>
    </xf>
    <xf numFmtId="0" fontId="45" fillId="33" borderId="16" xfId="0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5" fillId="33" borderId="17" xfId="0" applyFont="1" applyFill="1" applyBorder="1" applyAlignment="1">
      <alignment vertical="top"/>
    </xf>
    <xf numFmtId="2" fontId="45" fillId="33" borderId="0" xfId="0" applyNumberFormat="1" applyFont="1" applyFill="1" applyBorder="1" applyAlignment="1">
      <alignment/>
    </xf>
    <xf numFmtId="165" fontId="45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top"/>
    </xf>
    <xf numFmtId="0" fontId="4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47" fillId="33" borderId="0" xfId="0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2" fillId="33" borderId="16" xfId="0" applyFont="1" applyFill="1" applyBorder="1" applyAlignment="1">
      <alignment horizontal="center" vertical="top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0" fontId="45" fillId="33" borderId="13" xfId="0" applyFont="1" applyFill="1" applyBorder="1" applyAlignment="1">
      <alignment horizontal="center" vertical="top"/>
    </xf>
    <xf numFmtId="0" fontId="3" fillId="0" borderId="15" xfId="0" applyFont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95250</xdr:rowOff>
    </xdr:from>
    <xdr:to>
      <xdr:col>9</xdr:col>
      <xdr:colOff>95250</xdr:colOff>
      <xdr:row>46</xdr:row>
      <xdr:rowOff>38100</xdr:rowOff>
    </xdr:to>
    <xdr:grpSp>
      <xdr:nvGrpSpPr>
        <xdr:cNvPr id="1" name="3 Grupo"/>
        <xdr:cNvGrpSpPr>
          <a:grpSpLocks/>
        </xdr:cNvGrpSpPr>
      </xdr:nvGrpSpPr>
      <xdr:grpSpPr>
        <a:xfrm>
          <a:off x="47625" y="5734050"/>
          <a:ext cx="9601200" cy="714375"/>
          <a:chOff x="190500" y="5753100"/>
          <a:chExt cx="7724775" cy="762000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190500" y="5753100"/>
            <a:ext cx="2574281" cy="7519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LIC.OSCAR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ADRIÁN 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GÓMEZ NIEMBRO
DIRECTOR GENERAL</a:t>
            </a:r>
          </a:p>
        </xdr:txBody>
      </xdr:sp>
      <xdr:sp>
        <xdr:nvSpPr>
          <xdr:cNvPr id="3" name="6 CuadroTexto"/>
          <xdr:cNvSpPr txBox="1">
            <a:spLocks noChangeArrowheads="1"/>
          </xdr:cNvSpPr>
        </xdr:nvSpPr>
        <xdr:spPr>
          <a:xfrm>
            <a:off x="5340994" y="5763197"/>
            <a:ext cx="2574281" cy="7519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GLORIA GUTIERREZ HURTADO
JEFA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DEPARTAMENTO DE FINANZAS</a:t>
            </a:r>
          </a:p>
        </xdr:txBody>
      </xdr:sp>
    </xdr:grpSp>
    <xdr:clientData/>
  </xdr:twoCellAnchor>
  <xdr:twoCellAnchor editAs="oneCell">
    <xdr:from>
      <xdr:col>1</xdr:col>
      <xdr:colOff>57150</xdr:colOff>
      <xdr:row>0</xdr:row>
      <xdr:rowOff>19050</xdr:rowOff>
    </xdr:from>
    <xdr:to>
      <xdr:col>3</xdr:col>
      <xdr:colOff>76200</xdr:colOff>
      <xdr:row>6</xdr:row>
      <xdr:rowOff>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1247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0</xdr:rowOff>
    </xdr:from>
    <xdr:to>
      <xdr:col>7</xdr:col>
      <xdr:colOff>1524000</xdr:colOff>
      <xdr:row>6</xdr:row>
      <xdr:rowOff>38100</xdr:rowOff>
    </xdr:to>
    <xdr:pic>
      <xdr:nvPicPr>
        <xdr:cNvPr id="5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0"/>
          <a:ext cx="1390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ORIA%20EXTERNA%20DFK%202021\ESTADOS%20FINANCIEROS%202021_DEFINITI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CSF"/>
      <sheetName val="EAA"/>
      <sheetName val="EADP"/>
      <sheetName val="EVHP"/>
      <sheetName val="EFE"/>
      <sheetName val="IPC"/>
      <sheetName val="CF"/>
      <sheetName val="EB"/>
      <sheetName val="ESFD"/>
      <sheetName val="IADOP"/>
      <sheetName val="IAODF"/>
      <sheetName val="EA (2)"/>
      <sheetName val="ESF (2)"/>
      <sheetName val="ECSF (2)"/>
      <sheetName val="Comprobación"/>
      <sheetName val="Hoja1"/>
    </sheetNames>
    <sheetDataSet>
      <sheetData sheetId="1">
        <row r="8">
          <cell r="D8" t="str">
            <v>SISTEMA PARA EL DESARROLLO INTEGRAL DE LA FAMILIA DEL ESTADO DE QUERETARO</v>
          </cell>
        </row>
      </sheetData>
      <sheetData sheetId="3">
        <row r="355">
          <cell r="E355">
            <v>-2158341.64</v>
          </cell>
          <cell r="F355">
            <v>26633105.41</v>
          </cell>
          <cell r="G355">
            <v>25619818.53</v>
          </cell>
        </row>
        <row r="356">
          <cell r="E356">
            <v>0</v>
          </cell>
          <cell r="F356">
            <v>0</v>
          </cell>
          <cell r="G356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984"/>
  <sheetViews>
    <sheetView showGridLines="0" tabSelected="1" zoomScalePageLayoutView="0" workbookViewId="0" topLeftCell="A1">
      <selection activeCell="K10" sqref="K10"/>
    </sheetView>
  </sheetViews>
  <sheetFormatPr defaultColWidth="14.421875" defaultRowHeight="15" customHeight="1"/>
  <cols>
    <col min="1" max="1" width="2.140625" style="3" customWidth="1"/>
    <col min="2" max="2" width="6.7109375" style="3" customWidth="1"/>
    <col min="3" max="3" width="11.7109375" style="3" customWidth="1"/>
    <col min="4" max="4" width="33.140625" style="3" customWidth="1"/>
    <col min="5" max="7" width="21.00390625" style="3" customWidth="1"/>
    <col min="8" max="8" width="24.7109375" style="3" customWidth="1"/>
    <col min="9" max="9" width="1.8515625" style="3" customWidth="1"/>
    <col min="10" max="10" width="11.421875" style="3" customWidth="1"/>
    <col min="11" max="11" width="4.421875" style="3" customWidth="1"/>
    <col min="12" max="12" width="19.7109375" style="3" customWidth="1"/>
    <col min="13" max="17" width="11.421875" style="3" customWidth="1"/>
    <col min="18" max="26" width="10.7109375" style="3" customWidth="1"/>
    <col min="27" max="16384" width="14.421875" style="3" customWidth="1"/>
  </cols>
  <sheetData>
    <row r="1" spans="1:26" ht="12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hidden="1">
      <c r="A2" s="1"/>
      <c r="B2" s="1"/>
      <c r="C2" s="46"/>
      <c r="D2" s="42"/>
      <c r="E2" s="42"/>
      <c r="F2" s="42"/>
      <c r="G2" s="42"/>
      <c r="H2" s="42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1"/>
      <c r="B3" s="1"/>
      <c r="C3" s="46" t="s">
        <v>0</v>
      </c>
      <c r="D3" s="42"/>
      <c r="E3" s="42"/>
      <c r="F3" s="42"/>
      <c r="G3" s="42"/>
      <c r="H3" s="4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1"/>
      <c r="C4" s="46" t="s">
        <v>1</v>
      </c>
      <c r="D4" s="42"/>
      <c r="E4" s="42"/>
      <c r="F4" s="42"/>
      <c r="G4" s="42"/>
      <c r="H4" s="4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"/>
      <c r="B5" s="1"/>
      <c r="C5" s="46" t="s">
        <v>2</v>
      </c>
      <c r="D5" s="42"/>
      <c r="E5" s="42"/>
      <c r="F5" s="42"/>
      <c r="G5" s="42"/>
      <c r="H5" s="4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1"/>
      <c r="B6" s="1"/>
      <c r="C6" s="5"/>
      <c r="D6" s="5"/>
      <c r="E6" s="5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6"/>
      <c r="C7" s="7" t="s">
        <v>3</v>
      </c>
      <c r="D7" s="47" t="str">
        <f>'[1]ENTE'!D8</f>
        <v>SISTEMA PARA EL DESARROLLO INTEGRAL DE LA FAMILIA DEL ESTADO DE QUERETARO</v>
      </c>
      <c r="E7" s="48"/>
      <c r="F7" s="48"/>
      <c r="G7" s="48"/>
      <c r="H7" s="48"/>
      <c r="I7" s="8"/>
      <c r="J7" s="8"/>
      <c r="K7" s="9"/>
      <c r="L7" s="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75" customHeight="1">
      <c r="A8" s="1"/>
      <c r="B8" s="45"/>
      <c r="C8" s="42"/>
      <c r="D8" s="42"/>
      <c r="E8" s="42"/>
      <c r="F8" s="42"/>
      <c r="G8" s="42"/>
      <c r="H8" s="4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" customHeight="1">
      <c r="A9" s="1"/>
      <c r="B9" s="45"/>
      <c r="C9" s="42"/>
      <c r="D9" s="42"/>
      <c r="E9" s="42"/>
      <c r="F9" s="42"/>
      <c r="G9" s="42"/>
      <c r="H9" s="4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0"/>
      <c r="B10" s="11"/>
      <c r="C10" s="49" t="s">
        <v>4</v>
      </c>
      <c r="D10" s="50"/>
      <c r="E10" s="12" t="s">
        <v>5</v>
      </c>
      <c r="F10" s="12" t="s">
        <v>6</v>
      </c>
      <c r="G10" s="12" t="s">
        <v>7</v>
      </c>
      <c r="H10" s="1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" customHeight="1">
      <c r="A11" s="10"/>
      <c r="B11" s="14"/>
      <c r="C11" s="48"/>
      <c r="D11" s="48"/>
      <c r="E11" s="15">
        <v>1</v>
      </c>
      <c r="F11" s="15">
        <v>2</v>
      </c>
      <c r="G11" s="15" t="s">
        <v>8</v>
      </c>
      <c r="H11" s="1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" customHeight="1">
      <c r="A12" s="1"/>
      <c r="B12" s="51"/>
      <c r="C12" s="42"/>
      <c r="D12" s="42"/>
      <c r="E12" s="42"/>
      <c r="F12" s="42"/>
      <c r="G12" s="42"/>
      <c r="H12" s="5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" customHeight="1">
      <c r="A13" s="1"/>
      <c r="B13" s="53"/>
      <c r="C13" s="42"/>
      <c r="D13" s="42"/>
      <c r="E13" s="42"/>
      <c r="F13" s="42"/>
      <c r="G13" s="42"/>
      <c r="H13" s="5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1"/>
      <c r="B14" s="17"/>
      <c r="C14" s="43" t="s">
        <v>9</v>
      </c>
      <c r="D14" s="42"/>
      <c r="E14" s="18">
        <f>+E17+E16</f>
        <v>2158341.64</v>
      </c>
      <c r="F14" s="18">
        <f>+F17+F16</f>
        <v>-1013286.879999999</v>
      </c>
      <c r="G14" s="18">
        <f>+G17+G16</f>
        <v>1145054.76</v>
      </c>
      <c r="H14" s="19"/>
      <c r="I14" s="1"/>
      <c r="J14" s="2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.5" customHeight="1">
      <c r="A15" s="1"/>
      <c r="B15" s="17"/>
      <c r="C15" s="21"/>
      <c r="D15" s="21"/>
      <c r="E15" s="18"/>
      <c r="F15" s="18"/>
      <c r="G15" s="18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"/>
      <c r="B16" s="22"/>
      <c r="C16" s="41" t="s">
        <v>10</v>
      </c>
      <c r="D16" s="42"/>
      <c r="E16" s="23">
        <f>-'[1]BALANZA COMPROBACION'!E355</f>
        <v>2158341.64</v>
      </c>
      <c r="F16" s="23">
        <f>-('[1]BALANZA COMPROBACION'!F355-'[1]BALANZA COMPROBACION'!G355)</f>
        <v>-1013286.879999999</v>
      </c>
      <c r="G16" s="23">
        <f>ROUND(E16+F16,2)</f>
        <v>1145054.76</v>
      </c>
      <c r="H16" s="24"/>
      <c r="I16" s="25"/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"/>
      <c r="B17" s="22"/>
      <c r="C17" s="41" t="s">
        <v>11</v>
      </c>
      <c r="D17" s="42"/>
      <c r="E17" s="23">
        <f>-'[1]BALANZA COMPROBACION'!E356</f>
        <v>0</v>
      </c>
      <c r="F17" s="23">
        <f>-('[1]BALANZA COMPROBACION'!F356-'[1]BALANZA COMPROBACION'!G356)</f>
        <v>0</v>
      </c>
      <c r="G17" s="23">
        <f>ROUND(E17+F17,2)</f>
        <v>0</v>
      </c>
      <c r="H17" s="24"/>
      <c r="I17" s="25"/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.5" customHeight="1">
      <c r="A18" s="1"/>
      <c r="B18" s="26"/>
      <c r="C18" s="27"/>
      <c r="D18" s="27"/>
      <c r="E18" s="23"/>
      <c r="F18" s="23"/>
      <c r="G18" s="23"/>
      <c r="H18" s="28"/>
      <c r="I18" s="1"/>
      <c r="J18" s="2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26"/>
      <c r="C19" s="43" t="s">
        <v>12</v>
      </c>
      <c r="D19" s="42"/>
      <c r="E19" s="18">
        <f>SUM(E21:E23)</f>
        <v>0</v>
      </c>
      <c r="F19" s="18">
        <f>SUM(F21:F23)</f>
        <v>0</v>
      </c>
      <c r="G19" s="18">
        <f>SUM(G21:G23)</f>
        <v>0</v>
      </c>
      <c r="H19" s="28"/>
      <c r="I19" s="25"/>
      <c r="J19" s="20"/>
      <c r="K19" s="29"/>
      <c r="L19" s="3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.5" customHeight="1">
      <c r="A20" s="1"/>
      <c r="B20" s="26"/>
      <c r="C20" s="44"/>
      <c r="D20" s="42"/>
      <c r="E20" s="31"/>
      <c r="F20" s="31"/>
      <c r="G20" s="31"/>
      <c r="H20" s="28"/>
      <c r="I20" s="1"/>
      <c r="J20" s="20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26"/>
      <c r="C21" s="44" t="s">
        <v>13</v>
      </c>
      <c r="D21" s="42"/>
      <c r="E21" s="23">
        <f>-'[1]BALANZA COMPROBACION'!E388</f>
        <v>0</v>
      </c>
      <c r="F21" s="23">
        <f>-('[1]BALANZA COMPROBACION'!F388-'[1]BALANZA COMPROBACION'!G388)</f>
        <v>0</v>
      </c>
      <c r="G21" s="23">
        <f>ROUND(E21+F21,2)</f>
        <v>0</v>
      </c>
      <c r="H21" s="28"/>
      <c r="I21" s="1"/>
      <c r="J21" s="20"/>
      <c r="K21" s="2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26"/>
      <c r="C22" s="44" t="s">
        <v>14</v>
      </c>
      <c r="D22" s="42"/>
      <c r="E22" s="23">
        <f>-'[1]BALANZA COMPROBACION'!E389</f>
        <v>0</v>
      </c>
      <c r="F22" s="23">
        <f>-('[1]BALANZA COMPROBACION'!F389-'[1]BALANZA COMPROBACION'!G389)</f>
        <v>0</v>
      </c>
      <c r="G22" s="23">
        <f>ROUND(E22+F22,2)</f>
        <v>0</v>
      </c>
      <c r="H22" s="28"/>
      <c r="I22" s="1"/>
      <c r="J22" s="20"/>
      <c r="K22" s="2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26"/>
      <c r="C23" s="44" t="s">
        <v>15</v>
      </c>
      <c r="D23" s="42"/>
      <c r="E23" s="23">
        <f>-'[1]BALANZA COMPROBACION'!E390</f>
        <v>0</v>
      </c>
      <c r="F23" s="23">
        <f>-('[1]BALANZA COMPROBACION'!F390+'[1]BALANZA COMPROBACION'!G390)</f>
        <v>0</v>
      </c>
      <c r="G23" s="23">
        <f>ROUND(E23+F23,2)</f>
        <v>0</v>
      </c>
      <c r="H23" s="28"/>
      <c r="I23" s="1"/>
      <c r="J23" s="20"/>
      <c r="K23" s="29"/>
      <c r="L23" s="1"/>
      <c r="M23" s="1" t="s">
        <v>16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26"/>
      <c r="C24" s="44"/>
      <c r="D24" s="42"/>
      <c r="E24" s="31"/>
      <c r="F24" s="31"/>
      <c r="G24" s="31"/>
      <c r="H24" s="28"/>
      <c r="I24" s="1"/>
      <c r="J24" s="20"/>
      <c r="K24" s="2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"/>
      <c r="B25" s="26"/>
      <c r="C25" s="43" t="s">
        <v>17</v>
      </c>
      <c r="D25" s="42"/>
      <c r="E25" s="32">
        <f>+E19+E14</f>
        <v>2158341.64</v>
      </c>
      <c r="F25" s="32">
        <f>+F19+F14</f>
        <v>-1013286.879999999</v>
      </c>
      <c r="G25" s="32">
        <f>+G19+G14</f>
        <v>1145054.76</v>
      </c>
      <c r="H25" s="28"/>
      <c r="I25" s="1"/>
      <c r="J25" s="20"/>
      <c r="K25" s="2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26"/>
      <c r="C26" s="44"/>
      <c r="D26" s="42"/>
      <c r="E26" s="31"/>
      <c r="F26" s="31"/>
      <c r="G26" s="31"/>
      <c r="H26" s="28"/>
      <c r="I26" s="1"/>
      <c r="J26" s="20"/>
      <c r="K26" s="2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26"/>
      <c r="C27" s="33"/>
      <c r="D27" s="33"/>
      <c r="E27" s="23"/>
      <c r="F27" s="23"/>
      <c r="G27" s="23"/>
      <c r="H27" s="28"/>
      <c r="I27" s="1"/>
      <c r="J27" s="20"/>
      <c r="K27" s="2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22"/>
      <c r="C28" s="55"/>
      <c r="D28" s="42"/>
      <c r="E28" s="18"/>
      <c r="F28" s="18"/>
      <c r="G28" s="18"/>
      <c r="H28" s="24"/>
      <c r="I28" s="1"/>
      <c r="J28" s="20"/>
      <c r="K28" s="2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.5" customHeight="1">
      <c r="A29" s="1"/>
      <c r="B29" s="26"/>
      <c r="C29" s="27"/>
      <c r="D29" s="33"/>
      <c r="E29" s="23"/>
      <c r="F29" s="23"/>
      <c r="G29" s="23"/>
      <c r="H29" s="28"/>
      <c r="I29" s="1"/>
      <c r="J29" s="20"/>
      <c r="K29" s="2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26"/>
      <c r="C30" s="44"/>
      <c r="D30" s="42"/>
      <c r="E30" s="31"/>
      <c r="F30" s="31"/>
      <c r="G30" s="31"/>
      <c r="H30" s="28"/>
      <c r="I30" s="1"/>
      <c r="J30" s="20"/>
      <c r="K30" s="2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26"/>
      <c r="C31" s="44"/>
      <c r="D31" s="42"/>
      <c r="E31" s="31"/>
      <c r="F31" s="31"/>
      <c r="G31" s="31"/>
      <c r="H31" s="28"/>
      <c r="I31" s="1"/>
      <c r="J31" s="20"/>
      <c r="K31" s="2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26"/>
      <c r="C32" s="44"/>
      <c r="D32" s="42"/>
      <c r="E32" s="31"/>
      <c r="F32" s="31"/>
      <c r="G32" s="31"/>
      <c r="H32" s="28"/>
      <c r="I32" s="1"/>
      <c r="J32" s="20"/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26"/>
      <c r="C33" s="44"/>
      <c r="D33" s="42"/>
      <c r="E33" s="31"/>
      <c r="F33" s="31"/>
      <c r="G33" s="31"/>
      <c r="H33" s="28"/>
      <c r="I33" s="1"/>
      <c r="J33" s="20"/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26"/>
      <c r="C34" s="33"/>
      <c r="D34" s="33"/>
      <c r="E34" s="23"/>
      <c r="F34" s="23"/>
      <c r="G34" s="23"/>
      <c r="H34" s="28"/>
      <c r="I34" s="1"/>
      <c r="J34" s="2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" customHeight="1">
      <c r="A35" s="1"/>
      <c r="B35" s="56"/>
      <c r="C35" s="48"/>
      <c r="D35" s="48"/>
      <c r="E35" s="48"/>
      <c r="F35" s="48"/>
      <c r="G35" s="48"/>
      <c r="H35" s="5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"/>
      <c r="B36" s="58" t="s">
        <v>18</v>
      </c>
      <c r="C36" s="58"/>
      <c r="D36" s="58"/>
      <c r="E36" s="58"/>
      <c r="F36" s="58"/>
      <c r="G36" s="58"/>
      <c r="H36" s="58"/>
      <c r="I36" s="3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/>
      <c r="B37" s="1"/>
      <c r="C37" s="35"/>
      <c r="D37" s="35"/>
      <c r="E37" s="35"/>
      <c r="F37" s="35"/>
      <c r="G37" s="35"/>
      <c r="H37" s="34"/>
      <c r="I37" s="3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9.75" customHeight="1">
      <c r="A38" s="1"/>
      <c r="B38" s="1"/>
      <c r="C38" s="34"/>
      <c r="D38" s="36"/>
      <c r="E38" s="37"/>
      <c r="F38" s="1"/>
      <c r="G38" s="38"/>
      <c r="H38" s="37"/>
      <c r="I38" s="3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0.75" customHeight="1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hidden="1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59"/>
      <c r="C47" s="59"/>
      <c r="D47" s="59"/>
      <c r="E47" s="59"/>
      <c r="F47" s="59"/>
      <c r="G47" s="59"/>
      <c r="H47" s="59"/>
      <c r="I47" s="5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40" customFormat="1" ht="54" customHeight="1">
      <c r="A48" s="39"/>
      <c r="B48" s="54" t="s">
        <v>19</v>
      </c>
      <c r="C48" s="54"/>
      <c r="D48" s="54"/>
      <c r="E48" s="54"/>
      <c r="F48" s="54"/>
      <c r="G48" s="54"/>
      <c r="H48" s="54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" customHeight="1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sheetProtection/>
  <mergeCells count="30">
    <mergeCell ref="B47:I47"/>
    <mergeCell ref="C21:D21"/>
    <mergeCell ref="C22:D22"/>
    <mergeCell ref="C23:D23"/>
    <mergeCell ref="C30:D30"/>
    <mergeCell ref="C31:D31"/>
    <mergeCell ref="C32:D32"/>
    <mergeCell ref="C33:D33"/>
    <mergeCell ref="B35:H35"/>
    <mergeCell ref="B36:H36"/>
    <mergeCell ref="C10:D11"/>
    <mergeCell ref="B12:H12"/>
    <mergeCell ref="B13:H13"/>
    <mergeCell ref="C14:D14"/>
    <mergeCell ref="C16:D16"/>
    <mergeCell ref="B48:H48"/>
    <mergeCell ref="C24:D24"/>
    <mergeCell ref="C25:D25"/>
    <mergeCell ref="C26:D26"/>
    <mergeCell ref="C28:D28"/>
    <mergeCell ref="C17:D17"/>
    <mergeCell ref="C19:D19"/>
    <mergeCell ref="C20:D20"/>
    <mergeCell ref="B8:H8"/>
    <mergeCell ref="C2:H2"/>
    <mergeCell ref="C3:H3"/>
    <mergeCell ref="C4:H4"/>
    <mergeCell ref="C5:H5"/>
    <mergeCell ref="D7:H7"/>
    <mergeCell ref="B9:H9"/>
  </mergeCells>
  <printOptions/>
  <pageMargins left="0.89" right="0.2" top="0.7480314960629921" bottom="0.7480314960629921" header="0.31496062992125984" footer="0.31496062992125984"/>
  <pageSetup fitToHeight="1" fitToWidth="1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DIF-QRO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Ochoa</dc:creator>
  <cp:keywords/>
  <dc:description/>
  <cp:lastModifiedBy>Mariana Ochoa</cp:lastModifiedBy>
  <cp:lastPrinted>2022-01-28T15:54:48Z</cp:lastPrinted>
  <dcterms:created xsi:type="dcterms:W3CDTF">2022-01-27T17:11:47Z</dcterms:created>
  <dcterms:modified xsi:type="dcterms:W3CDTF">2022-01-28T15:54:54Z</dcterms:modified>
  <cp:category/>
  <cp:version/>
  <cp:contentType/>
  <cp:contentStatus/>
</cp:coreProperties>
</file>