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<sst xmlns="http://schemas.openxmlformats.org/spreadsheetml/2006/main" count="69" uniqueCount="59">
  <si>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</si>
  <si>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</si>
  <si>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</si>
  <si>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</si>
  <si>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</si>
  <si>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</si>
  <si>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</si>
  <si>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</si>
  <si>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</si>
  <si>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</si>
  <si>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</si>
  <si>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</si>
  <si>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</si>
  <si>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</si>
  <si>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</si>
  <si>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</si>
  <si>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</si>
  <si>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</si>
  <si>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</si>
  <si>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</si>
  <si>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</si>
  <si>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</si>
  <si>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</si>
  <si>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</si>
  <si>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</si>
  <si>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</si>
  <si>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</si>
  <si>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</si>
  <si>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</si>
  <si>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</si>
  <si>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</si>
  <si>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</si>
  <si>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</si>
  <si>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</si>
  <si>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</si>
  <si>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</si>
  <si>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</si>
  <si>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</si>
  <si>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</si>
  <si>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</si>
  <si>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</si>
  <si>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</si>
  <si>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</si>
  <si>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</si>
  <si>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</si>
  <si>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</si>
  <si>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</si>
  <si>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</si>
  <si>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</si>
  <si>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</si>
  <si>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</si>
  <si>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</si>
  <si>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</si>
  <si>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</si>
  <si>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SERVICIOS DE SALUD DEL ESTADO DE QUERETARO</t>
  </si>
  <si>
    <t>LIC. DAMARIS FLORES ORTÍZ</t>
  </si>
  <si>
    <t>DIRECTORA DE FINANZAS SESEQ</t>
  </si>
  <si>
    <t>C.P. MARIBEL CHÁVEZ MARTÍNEZ</t>
  </si>
  <si>
    <t>SUBDIRECTORA DE RECURSOS FINANCIEROS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</si>
</sst>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67">
      <selection activeCell="J88" sqref="J8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2.75">
      <c r="C3" s="75" t="s">
        <v>54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2.75">
      <c r="C4" s="75" t="s">
        <v>44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2.75">
      <c r="C5" s="75" t="s">
        <v>52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2.75">
      <c r="C6" s="66" t="s">
        <v>42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2.75">
      <c r="C7" s="66" t="s">
        <v>53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3" t="s">
        <v>1</v>
      </c>
      <c r="E12" s="73"/>
      <c r="F12" s="73"/>
      <c r="G12" s="73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9" t="s">
        <v>43</v>
      </c>
      <c r="E15" s="69"/>
      <c r="F15" s="69"/>
      <c r="G15" s="69"/>
      <c r="H15" s="69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9" t="s">
        <v>3</v>
      </c>
      <c r="F17" s="69"/>
      <c r="G17" s="69"/>
      <c r="H17" s="69"/>
      <c r="I17" s="46">
        <f>ROUND(SUM(I18:I27),2)</f>
        <v>5369521676.32</v>
      </c>
      <c r="J17" s="46">
        <f>SUM(J18:J28)</f>
        <v>5787894052.770001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/>
      <c r="J18" s="47"/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/>
      <c r="J19" s="47"/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/>
      <c r="J20" s="47"/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/>
      <c r="J21" s="47"/>
      <c r="K21" s="43"/>
      <c r="S21" s="7"/>
    </row>
    <row r="22" spans="3:19" ht="15" customHeight="1">
      <c r="C22" s="41"/>
      <c r="D22" s="44"/>
      <c r="E22" s="48"/>
      <c r="F22" s="71" t="s">
        <v>45</v>
      </c>
      <c r="G22" s="71"/>
      <c r="H22" s="71"/>
      <c r="I22" s="47">
        <v>9837878.95</v>
      </c>
      <c r="J22" s="47">
        <v>18073658.140000008</v>
      </c>
      <c r="K22" s="43"/>
      <c r="S22" s="7"/>
    </row>
    <row r="23" spans="3:19" ht="15" customHeight="1">
      <c r="C23" s="41"/>
      <c r="D23" s="44"/>
      <c r="E23" s="48"/>
      <c r="F23" s="71" t="s">
        <v>46</v>
      </c>
      <c r="G23" s="71"/>
      <c r="H23" s="71"/>
      <c r="I23" s="47">
        <v>5448231.38</v>
      </c>
      <c r="J23" s="47">
        <v>28880908.51</v>
      </c>
      <c r="K23" s="43"/>
      <c r="S23" s="7"/>
    </row>
    <row r="24" spans="3:19" ht="15" customHeight="1">
      <c r="C24" s="41"/>
      <c r="D24" s="44"/>
      <c r="E24" s="48"/>
      <c r="F24" s="71" t="s">
        <v>47</v>
      </c>
      <c r="G24" s="71"/>
      <c r="H24" s="71"/>
      <c r="I24" s="47">
        <v>26533503.25</v>
      </c>
      <c r="J24" s="47">
        <v>22531162.759999998</v>
      </c>
      <c r="K24" s="43"/>
      <c r="S24" s="7"/>
    </row>
    <row r="25" spans="3:19" ht="41.25" customHeight="1">
      <c r="C25" s="41"/>
      <c r="D25" s="44"/>
      <c r="E25" s="48"/>
      <c r="F25" s="71" t="s">
        <v>48</v>
      </c>
      <c r="G25" s="71"/>
      <c r="H25" s="71"/>
      <c r="I25" s="47">
        <v>3116054713.17</v>
      </c>
      <c r="J25" s="47">
        <v>3495909959.78</v>
      </c>
      <c r="K25" s="43"/>
      <c r="S25" s="7"/>
    </row>
    <row r="26" spans="3:19" ht="27" customHeight="1">
      <c r="C26" s="41"/>
      <c r="D26" s="44"/>
      <c r="E26" s="48"/>
      <c r="F26" s="71" t="s">
        <v>49</v>
      </c>
      <c r="G26" s="71"/>
      <c r="H26" s="71"/>
      <c r="I26" s="47">
        <v>2211647349.57</v>
      </c>
      <c r="J26" s="47">
        <v>2133860240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/>
      <c r="J27" s="47">
        <v>88638123.58000055</v>
      </c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9" t="s">
        <v>11</v>
      </c>
      <c r="F30" s="69"/>
      <c r="G30" s="69"/>
      <c r="H30" s="69"/>
      <c r="I30" s="46">
        <f>+I31+I32+I33+I34+I35+I36+I37+I38+I39+I40+I41+I42+I43+I45+I46+I47</f>
        <v>5101576469.28</v>
      </c>
      <c r="J30" s="46">
        <f>+J31+J32+J33+J34+J35+J36+J37+J38+J39+J40+J41+J42+J43+J45+J46+J47</f>
        <v>4586913766.730231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2941492861.94</v>
      </c>
      <c r="J31" s="47">
        <v>2844618070.2302327</v>
      </c>
      <c r="K31" s="43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1241948283.62</v>
      </c>
      <c r="J32" s="47">
        <v>983102869.97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v>736963975.47</v>
      </c>
      <c r="J33" s="47">
        <v>647893890.6900003</v>
      </c>
      <c r="K33" s="43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/>
      <c r="J34" s="47"/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/>
      <c r="J35" s="47"/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>
        <v>3215900</v>
      </c>
      <c r="J36" s="47">
        <v>3290748</v>
      </c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>
        <v>17343165.65</v>
      </c>
      <c r="J37" s="47">
        <v>9506201.69</v>
      </c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>
        <v>46983748.27</v>
      </c>
      <c r="J38" s="47">
        <v>41868038.709999986</v>
      </c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/>
      <c r="J39" s="47"/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/>
      <c r="J40" s="47"/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/>
      <c r="J41" s="47"/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/>
      <c r="J42" s="47"/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/>
      <c r="J43" s="47"/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/>
      <c r="J44" s="47"/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/>
      <c r="J45" s="47"/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/>
      <c r="J46" s="47"/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>
        <v>113628534.32999992</v>
      </c>
      <c r="J47" s="47">
        <v>56633947.439998835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9" t="s">
        <v>40</v>
      </c>
      <c r="F50" s="69"/>
      <c r="G50" s="69"/>
      <c r="H50" s="69"/>
      <c r="I50" s="54">
        <f>ROUND(I17-I30,2)</f>
        <v>267945207.04</v>
      </c>
      <c r="J50" s="54">
        <f>J17-J30</f>
        <v>1200980286.0397701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9" t="s">
        <v>2</v>
      </c>
      <c r="E52" s="69"/>
      <c r="F52" s="69"/>
      <c r="G52" s="69"/>
      <c r="H52" s="69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9" t="s">
        <v>3</v>
      </c>
      <c r="F54" s="69"/>
      <c r="G54" s="69"/>
      <c r="H54" s="69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2" t="s">
        <v>5</v>
      </c>
      <c r="G55" s="72"/>
      <c r="H55" s="72"/>
      <c r="I55" s="47"/>
      <c r="J55" s="47"/>
      <c r="K55" s="55"/>
      <c r="S55" s="18"/>
    </row>
    <row r="56" spans="3:19" s="17" customFormat="1" ht="12.75">
      <c r="C56" s="52"/>
      <c r="D56" s="44"/>
      <c r="E56" s="56"/>
      <c r="F56" s="72" t="s">
        <v>7</v>
      </c>
      <c r="G56" s="72"/>
      <c r="H56" s="72"/>
      <c r="I56" s="47"/>
      <c r="J56" s="47"/>
      <c r="K56" s="55"/>
      <c r="S56" s="18"/>
    </row>
    <row r="57" spans="3:19" s="17" customFormat="1" ht="12.75">
      <c r="C57" s="52"/>
      <c r="D57" s="44"/>
      <c r="E57" s="42"/>
      <c r="F57" s="72" t="s">
        <v>9</v>
      </c>
      <c r="G57" s="72"/>
      <c r="H57" s="72"/>
      <c r="I57" s="47"/>
      <c r="J57" s="47"/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347915003.92</v>
      </c>
      <c r="J59" s="46">
        <f>ROUND(SUM(J60:J62),2)</f>
        <v>1030099858.75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254465698.29</v>
      </c>
      <c r="J60" s="47">
        <v>828342026.04</v>
      </c>
      <c r="K60" s="55"/>
      <c r="S60" s="18"/>
    </row>
    <row r="61" spans="3:19" s="17" customFormat="1" ht="12.75">
      <c r="C61" s="52"/>
      <c r="D61" s="44"/>
      <c r="E61" s="42"/>
      <c r="F61" s="72" t="s">
        <v>7</v>
      </c>
      <c r="G61" s="72"/>
      <c r="H61" s="72"/>
      <c r="I61" s="47">
        <v>93449305.63</v>
      </c>
      <c r="J61" s="47">
        <v>198809966.860003</v>
      </c>
      <c r="K61" s="55"/>
      <c r="S61" s="18"/>
    </row>
    <row r="62" spans="3:19" s="17" customFormat="1" ht="12.75">
      <c r="C62" s="52"/>
      <c r="D62" s="44"/>
      <c r="E62" s="56"/>
      <c r="F62" s="72" t="s">
        <v>12</v>
      </c>
      <c r="G62" s="72"/>
      <c r="H62" s="72"/>
      <c r="I62" s="47"/>
      <c r="J62" s="47">
        <v>2947865.849999994</v>
      </c>
      <c r="K62" s="55"/>
      <c r="S62" s="18"/>
    </row>
    <row r="63" spans="3:19" s="17" customFormat="1" ht="12.75">
      <c r="C63" s="52"/>
      <c r="D63" s="44"/>
      <c r="E63" s="69" t="s">
        <v>13</v>
      </c>
      <c r="F63" s="69"/>
      <c r="G63" s="69"/>
      <c r="H63" s="69"/>
      <c r="I63" s="46">
        <f>ROUND(I54-I59,2)</f>
        <v>-347915003.92</v>
      </c>
      <c r="J63" s="46">
        <f>ROUND(J54-J59,2)</f>
        <v>-1030099858.75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9" t="s">
        <v>15</v>
      </c>
      <c r="E66" s="69"/>
      <c r="F66" s="69"/>
      <c r="G66" s="69"/>
      <c r="H66" s="69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/>
      <c r="J70" s="47"/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/>
      <c r="J71" s="47"/>
      <c r="K71" s="55"/>
      <c r="S71" s="18"/>
    </row>
    <row r="72" spans="3:19" s="17" customFormat="1" ht="12.75">
      <c r="C72" s="52"/>
      <c r="D72" s="44"/>
      <c r="E72" s="50"/>
      <c r="F72" s="72" t="s">
        <v>23</v>
      </c>
      <c r="G72" s="72"/>
      <c r="H72" s="72"/>
      <c r="I72" s="47"/>
      <c r="J72" s="47"/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/>
      <c r="J76" s="47"/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/>
      <c r="J77" s="47"/>
      <c r="K77" s="55"/>
      <c r="S77" s="18"/>
    </row>
    <row r="78" spans="3:19" s="17" customFormat="1" ht="12.75">
      <c r="C78" s="52"/>
      <c r="D78" s="44"/>
      <c r="E78" s="50"/>
      <c r="F78" s="72" t="s">
        <v>31</v>
      </c>
      <c r="G78" s="72"/>
      <c r="H78" s="72"/>
      <c r="I78" s="47"/>
      <c r="J78" s="47"/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9" t="s">
        <v>50</v>
      </c>
      <c r="F80" s="69"/>
      <c r="G80" s="69"/>
      <c r="H80" s="69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0" t="s">
        <v>36</v>
      </c>
      <c r="E83" s="70"/>
      <c r="F83" s="70"/>
      <c r="G83" s="70"/>
      <c r="H83" s="70"/>
      <c r="I83" s="54">
        <f>ROUND(I50+I63+I80,2)</f>
        <v>-79969796.88</v>
      </c>
      <c r="J83" s="54">
        <f>ROUND(J50+J63+J80,2)</f>
        <v>170880427.29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0" t="s">
        <v>39</v>
      </c>
      <c r="E87" s="70"/>
      <c r="F87" s="70"/>
      <c r="G87" s="70"/>
      <c r="H87" s="70"/>
      <c r="I87" s="76">
        <v>550712907.78</v>
      </c>
      <c r="J87" s="59">
        <v>379832480.48997754</v>
      </c>
      <c r="K87" s="55"/>
      <c r="S87" s="18"/>
    </row>
    <row r="88" spans="3:19" s="17" customFormat="1" ht="12.75">
      <c r="C88" s="52"/>
      <c r="D88" s="70" t="s">
        <v>41</v>
      </c>
      <c r="E88" s="70"/>
      <c r="F88" s="70"/>
      <c r="G88" s="70"/>
      <c r="H88" s="70"/>
      <c r="I88" s="59">
        <v>470743110.9</v>
      </c>
      <c r="J88" s="59">
        <v>550712907.7797446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8" t="s">
        <v>55</v>
      </c>
      <c r="F95" s="68"/>
      <c r="G95" s="68"/>
      <c r="H95" s="64"/>
      <c r="I95" s="68" t="s">
        <v>57</v>
      </c>
      <c r="J95" s="68"/>
      <c r="K95" s="27"/>
      <c r="L95" s="7"/>
      <c r="M95" s="1"/>
      <c r="N95" s="7"/>
      <c r="O95" s="7"/>
      <c r="P95" s="33"/>
      <c r="Q95" s="33"/>
      <c r="R95" s="7"/>
      <c r="S95" s="7"/>
    </row>
    <row r="96" spans="3:19" ht="29.25" customHeight="1">
      <c r="C96" s="7"/>
      <c r="D96" s="28"/>
      <c r="E96" s="67" t="s">
        <v>56</v>
      </c>
      <c r="F96" s="67"/>
      <c r="G96" s="67"/>
      <c r="H96" s="65"/>
      <c r="I96" s="67" t="s">
        <v>58</v>
      </c>
      <c r="J96" s="67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45:H45"/>
    <mergeCell ref="F36:H36"/>
    <mergeCell ref="F37:H37"/>
    <mergeCell ref="F38:H38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REYNA ESPINOZA LOPEZ</cp:lastModifiedBy>
  <cp:lastPrinted>2021-12-16T15:00:05Z</cp:lastPrinted>
  <dcterms:created xsi:type="dcterms:W3CDTF">2018-10-24T19:36:13Z</dcterms:created>
  <dcterms:modified xsi:type="dcterms:W3CDTF">2022-01-28T18:11:04Z</dcterms:modified>
  <cp:category/>
  <cp:version/>
  <cp:contentType/>
  <cp:contentStatus/>
</cp:coreProperties>
</file>